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85" yWindow="495" windowWidth="15480" windowHeight="11640" firstSheet="1" activeTab="1"/>
  </bookViews>
  <sheets>
    <sheet name="Свод" sheetId="1" state="hidden" r:id="rId1"/>
    <sheet name="Пок. 1 2 3 24" sheetId="2" r:id="rId2"/>
    <sheet name="Пок. 7 9 11" sheetId="3" r:id="rId3"/>
    <sheet name="Пок. 32" sheetId="5" r:id="rId4"/>
    <sheet name="Численность населения" sheetId="4" r:id="rId5"/>
    <sheet name="Лист1" sheetId="6" r:id="rId6"/>
  </sheets>
  <definedNames>
    <definedName name="Z_00067515_94C7_4EDF_8308_363964EA8E15_.wvu.PrintArea" localSheetId="1" hidden="1">'Пок. 1 2 3 24'!$A$1:$G$27</definedName>
    <definedName name="Z_00067515_94C7_4EDF_8308_363964EA8E15_.wvu.PrintArea" localSheetId="3" hidden="1">'Пок. 32'!$A$1:$C$26</definedName>
    <definedName name="Z_00067515_94C7_4EDF_8308_363964EA8E15_.wvu.PrintArea" localSheetId="4" hidden="1">'Численность населения'!$A$1:$F$28</definedName>
    <definedName name="Z_1C891AFB_FB31_43C8_8EC1_0B30B681200D_.wvu.PrintArea" localSheetId="1" hidden="1">'Пок. 1 2 3 24'!$A$1:$G$28</definedName>
    <definedName name="Z_1C891AFB_FB31_43C8_8EC1_0B30B681200D_.wvu.PrintArea" localSheetId="3" hidden="1">'Пок. 32'!$A$1:$C$26</definedName>
    <definedName name="Z_1C891AFB_FB31_43C8_8EC1_0B30B681200D_.wvu.PrintArea" localSheetId="4" hidden="1">'Численность населения'!$A$1:$F$28</definedName>
    <definedName name="Z_1E20DB67_1DDA_41DB_BD81_4DB01C738C7E_.wvu.PrintArea" localSheetId="1" hidden="1">'Пок. 1 2 3 24'!$A$1:$G$27</definedName>
    <definedName name="Z_1E20DB67_1DDA_41DB_BD81_4DB01C738C7E_.wvu.PrintArea" localSheetId="3" hidden="1">'Пок. 32'!$A$1:$C$26</definedName>
    <definedName name="Z_1E20DB67_1DDA_41DB_BD81_4DB01C738C7E_.wvu.PrintArea" localSheetId="4" hidden="1">'Численность населения'!$A$1:$F$28</definedName>
    <definedName name="Z_22C84F78_6D98_4B3C_AFA6_7888AC5CEFC3_.wvu.PrintArea" localSheetId="1" hidden="1">'Пок. 1 2 3 24'!$A$1:$G$27</definedName>
    <definedName name="Z_22C84F78_6D98_4B3C_AFA6_7888AC5CEFC3_.wvu.PrintArea" localSheetId="3" hidden="1">'Пок. 32'!$A$1:$C$26</definedName>
    <definedName name="Z_22C84F78_6D98_4B3C_AFA6_7888AC5CEFC3_.wvu.PrintArea" localSheetId="4" hidden="1">'Численность населения'!$A$1:$F$28</definedName>
    <definedName name="Z_38B9D76D_8150_4017_9A73_D6AA5A833BDE_.wvu.PrintArea" localSheetId="1" hidden="1">'Пок. 1 2 3 24'!$A$1:$G$26</definedName>
    <definedName name="Z_38B9D76D_8150_4017_9A73_D6AA5A833BDE_.wvu.PrintArea" localSheetId="3" hidden="1">'Пок. 32'!$A$1:$C$26</definedName>
    <definedName name="Z_38B9D76D_8150_4017_9A73_D6AA5A833BDE_.wvu.PrintArea" localSheetId="2" hidden="1">'Пок. 7 9 11'!$A$1:$I$26</definedName>
    <definedName name="Z_38B9D76D_8150_4017_9A73_D6AA5A833BDE_.wvu.PrintArea" localSheetId="0" hidden="1">Свод!$A$1:$AJ$26</definedName>
    <definedName name="Z_38B9D76D_8150_4017_9A73_D6AA5A833BDE_.wvu.PrintArea" localSheetId="4" hidden="1">'Численность населения'!$A$1:$F$25</definedName>
    <definedName name="Z_38B9D76D_8150_4017_9A73_D6AA5A833BDE_.wvu.PrintTitles" localSheetId="1" hidden="1">'Пок. 1 2 3 24'!$A:$B,'Пок. 1 2 3 24'!$2:$4</definedName>
    <definedName name="Z_38B9D76D_8150_4017_9A73_D6AA5A833BDE_.wvu.PrintTitles" localSheetId="3" hidden="1">'Пок. 32'!$A:$B,'Пок. 32'!$2:$4</definedName>
    <definedName name="Z_38B9D76D_8150_4017_9A73_D6AA5A833BDE_.wvu.PrintTitles" localSheetId="2" hidden="1">'Пок. 7 9 11'!$A:$B,'Пок. 7 9 11'!$2:$4</definedName>
    <definedName name="Z_38B9D76D_8150_4017_9A73_D6AA5A833BDE_.wvu.PrintTitles" localSheetId="0" hidden="1">Свод!$A:$B,Свод!$2:$4</definedName>
    <definedName name="Z_38B9D76D_8150_4017_9A73_D6AA5A833BDE_.wvu.PrintTitles" localSheetId="4" hidden="1">'Численность населения'!$A:$B,'Численность населения'!$2:$3</definedName>
    <definedName name="Z_52D0DA31_A568_4179_A979_9182C4B6C527_.wvu.PrintArea" localSheetId="1" hidden="1">'Пок. 1 2 3 24'!$A$1:$G$26</definedName>
    <definedName name="Z_52D0DA31_A568_4179_A979_9182C4B6C527_.wvu.PrintArea" localSheetId="3" hidden="1">'Пок. 32'!$A$1:$C$26</definedName>
    <definedName name="Z_52D0DA31_A568_4179_A979_9182C4B6C527_.wvu.PrintArea" localSheetId="2" hidden="1">'Пок. 7 9 11'!$A$1:$I$26</definedName>
    <definedName name="Z_52D0DA31_A568_4179_A979_9182C4B6C527_.wvu.PrintArea" localSheetId="0" hidden="1">Свод!$A$1:$AJ$26</definedName>
    <definedName name="Z_52D0DA31_A568_4179_A979_9182C4B6C527_.wvu.PrintArea" localSheetId="4" hidden="1">'Численность населения'!$A$1:$F$25</definedName>
    <definedName name="Z_52D0DA31_A568_4179_A979_9182C4B6C527_.wvu.PrintTitles" localSheetId="1" hidden="1">'Пок. 1 2 3 24'!$A:$B,'Пок. 1 2 3 24'!$2:$4</definedName>
    <definedName name="Z_52D0DA31_A568_4179_A979_9182C4B6C527_.wvu.PrintTitles" localSheetId="3" hidden="1">'Пок. 32'!$A:$B,'Пок. 32'!$2:$4</definedName>
    <definedName name="Z_52D0DA31_A568_4179_A979_9182C4B6C527_.wvu.PrintTitles" localSheetId="2" hidden="1">'Пок. 7 9 11'!$A:$B,'Пок. 7 9 11'!$2:$4</definedName>
    <definedName name="Z_52D0DA31_A568_4179_A979_9182C4B6C527_.wvu.PrintTitles" localSheetId="0" hidden="1">Свод!$A:$B,Свод!$2:$4</definedName>
    <definedName name="Z_52D0DA31_A568_4179_A979_9182C4B6C527_.wvu.PrintTitles" localSheetId="4" hidden="1">'Численность населения'!$A:$B,'Численность населения'!$2:$3</definedName>
    <definedName name="Z_B3FC0DC7_F8AA_4A92_AF40_E41FF28E74F5_.wvu.PrintArea" localSheetId="1" hidden="1">'Пок. 1 2 3 24'!$A$1:$G$27</definedName>
    <definedName name="Z_B3FC0DC7_F8AA_4A92_AF40_E41FF28E74F5_.wvu.PrintArea" localSheetId="4" hidden="1">'Численность населения'!$A$1:$F$28</definedName>
    <definedName name="Z_C3740812_BEFA_40A0_A5DB_F90395C86421_.wvu.PrintArea" localSheetId="1" hidden="1">'Пок. 1 2 3 24'!$A$1:$G$26</definedName>
    <definedName name="Z_C3740812_BEFA_40A0_A5DB_F90395C86421_.wvu.PrintArea" localSheetId="3" hidden="1">'Пок. 32'!$A$1:$C$26</definedName>
    <definedName name="Z_C3740812_BEFA_40A0_A5DB_F90395C86421_.wvu.PrintArea" localSheetId="2" hidden="1">'Пок. 7 9 11'!$A$1:$I$26</definedName>
    <definedName name="Z_C3740812_BEFA_40A0_A5DB_F90395C86421_.wvu.PrintArea" localSheetId="0" hidden="1">Свод!$A$1:$AJ$26</definedName>
    <definedName name="Z_C3740812_BEFA_40A0_A5DB_F90395C86421_.wvu.PrintArea" localSheetId="4" hidden="1">'Численность населения'!$A$1:$F$25</definedName>
    <definedName name="Z_C3740812_BEFA_40A0_A5DB_F90395C86421_.wvu.PrintTitles" localSheetId="1" hidden="1">'Пок. 1 2 3 24'!$A:$B,'Пок. 1 2 3 24'!$2:$4</definedName>
    <definedName name="Z_C3740812_BEFA_40A0_A5DB_F90395C86421_.wvu.PrintTitles" localSheetId="3" hidden="1">'Пок. 32'!$A:$B,'Пок. 32'!$2:$4</definedName>
    <definedName name="Z_C3740812_BEFA_40A0_A5DB_F90395C86421_.wvu.PrintTitles" localSheetId="2" hidden="1">'Пок. 7 9 11'!$A:$B,'Пок. 7 9 11'!$2:$4</definedName>
    <definedName name="Z_C3740812_BEFA_40A0_A5DB_F90395C86421_.wvu.PrintTitles" localSheetId="0" hidden="1">Свод!$A:$B,Свод!$2:$4</definedName>
    <definedName name="Z_C3740812_BEFA_40A0_A5DB_F90395C86421_.wvu.PrintTitles" localSheetId="4" hidden="1">'Численность населения'!$A:$B,'Численность населения'!$2:$3</definedName>
    <definedName name="Z_CAEE79DF_6224_4D25_9E69_AC6B68750C24_.wvu.PrintArea" localSheetId="1" hidden="1">'Пок. 1 2 3 24'!$A$1:$G$26</definedName>
    <definedName name="Z_CAEE79DF_6224_4D25_9E69_AC6B68750C24_.wvu.PrintArea" localSheetId="3" hidden="1">'Пок. 32'!$A$1:$C$26</definedName>
    <definedName name="Z_CAEE79DF_6224_4D25_9E69_AC6B68750C24_.wvu.PrintArea" localSheetId="2" hidden="1">'Пок. 7 9 11'!$A$1:$I$26</definedName>
    <definedName name="Z_CAEE79DF_6224_4D25_9E69_AC6B68750C24_.wvu.PrintArea" localSheetId="0" hidden="1">Свод!$A$1:$AJ$26</definedName>
    <definedName name="Z_CAEE79DF_6224_4D25_9E69_AC6B68750C24_.wvu.PrintArea" localSheetId="4" hidden="1">'Численность населения'!$A$1:$F$25</definedName>
    <definedName name="Z_CAEE79DF_6224_4D25_9E69_AC6B68750C24_.wvu.PrintTitles" localSheetId="1" hidden="1">'Пок. 1 2 3 24'!$A:$B,'Пок. 1 2 3 24'!$2:$4</definedName>
    <definedName name="Z_CAEE79DF_6224_4D25_9E69_AC6B68750C24_.wvu.PrintTitles" localSheetId="3" hidden="1">'Пок. 32'!$A:$B,'Пок. 32'!$2:$4</definedName>
    <definedName name="Z_CAEE79DF_6224_4D25_9E69_AC6B68750C24_.wvu.PrintTitles" localSheetId="2" hidden="1">'Пок. 7 9 11'!$A:$B,'Пок. 7 9 11'!$2:$4</definedName>
    <definedName name="Z_CAEE79DF_6224_4D25_9E69_AC6B68750C24_.wvu.PrintTitles" localSheetId="0" hidden="1">Свод!$A:$B,Свод!$2:$4</definedName>
    <definedName name="Z_CAEE79DF_6224_4D25_9E69_AC6B68750C24_.wvu.PrintTitles" localSheetId="4" hidden="1">'Численность населения'!$A:$B,'Численность населения'!$2:$3</definedName>
    <definedName name="Z_EF348E08_0199_4136_B1A8_73354A17C7DC_.wvu.PrintArea" localSheetId="1" hidden="1">'Пок. 1 2 3 24'!$A$1:$G$26</definedName>
    <definedName name="Z_EF348E08_0199_4136_B1A8_73354A17C7DC_.wvu.PrintArea" localSheetId="3" hidden="1">'Пок. 32'!$A$1:$C$26</definedName>
    <definedName name="Z_EF348E08_0199_4136_B1A8_73354A17C7DC_.wvu.PrintArea" localSheetId="2" hidden="1">'Пок. 7 9 11'!$A$1:$I$26</definedName>
    <definedName name="Z_EF348E08_0199_4136_B1A8_73354A17C7DC_.wvu.PrintArea" localSheetId="0" hidden="1">Свод!$A$1:$AJ$26</definedName>
    <definedName name="Z_EF348E08_0199_4136_B1A8_73354A17C7DC_.wvu.PrintArea" localSheetId="4" hidden="1">'Численность населения'!$A$1:$F$25</definedName>
    <definedName name="Z_EF348E08_0199_4136_B1A8_73354A17C7DC_.wvu.PrintTitles" localSheetId="1" hidden="1">'Пок. 1 2 3 24'!$A:$B,'Пок. 1 2 3 24'!$2:$4</definedName>
    <definedName name="Z_EF348E08_0199_4136_B1A8_73354A17C7DC_.wvu.PrintTitles" localSheetId="3" hidden="1">'Пок. 32'!$A:$B,'Пок. 32'!$2:$4</definedName>
    <definedName name="Z_EF348E08_0199_4136_B1A8_73354A17C7DC_.wvu.PrintTitles" localSheetId="2" hidden="1">'Пок. 7 9 11'!$A:$B,'Пок. 7 9 11'!$2:$4</definedName>
    <definedName name="Z_EF348E08_0199_4136_B1A8_73354A17C7DC_.wvu.PrintTitles" localSheetId="0" hidden="1">Свод!$A:$B,Свод!$2:$4</definedName>
    <definedName name="Z_EF348E08_0199_4136_B1A8_73354A17C7DC_.wvu.PrintTitles" localSheetId="4" hidden="1">'Численность населения'!$A:$B,'Численность населения'!$2:$3</definedName>
    <definedName name="Z_F3B5430A_A3B2_4C6F_BACD_55D31686EF28_.wvu.PrintArea" localSheetId="1" hidden="1">'Пок. 1 2 3 24'!$A$1:$G$27</definedName>
    <definedName name="Z_F3B5430A_A3B2_4C6F_BACD_55D31686EF28_.wvu.PrintArea" localSheetId="4" hidden="1">'Численность населения'!$A$1:$F$28</definedName>
    <definedName name="_xlnm.Print_Area" localSheetId="1">'Пок. 1 2 3 24'!$A$1:$G$28</definedName>
    <definedName name="_xlnm.Print_Area" localSheetId="3">'Пок. 32'!$A$1:$C$26</definedName>
    <definedName name="_xlnm.Print_Area" localSheetId="4">'Численность населения'!$A$1:$G$26</definedName>
  </definedNames>
  <calcPr calcId="125725"/>
  <customWorkbookViews>
    <customWorkbookView name="OEM - Личное представление" guid="{1C891AFB-FB31-43C8-8EC1-0B30B681200D}" mergeInterval="0" personalView="1" maximized="1" xWindow="1" yWindow="1" windowWidth="1024" windowHeight="543" activeSheetId="2"/>
    <customWorkbookView name="517 - Личное представление" guid="{CAEE79DF-6224-4D25-9E69-AC6B68750C24}" mergeInterval="0" personalView="1" maximized="1" xWindow="1" yWindow="1" windowWidth="1024" windowHeight="547" activeSheetId="5"/>
    <customWorkbookView name="421 - Личное представление" guid="{22C84F78-6D98-4B3C-AFA6-7888AC5CEFC3}" mergeInterval="0" personalView="1" maximized="1" xWindow="1" yWindow="1" windowWidth="1276" windowHeight="803" activeSheetId="3"/>
    <customWorkbookView name="Бондарь Анна Александровна - Личное представление" guid="{1E20DB67-1DDA-41DB-BD81-4DB01C738C7E}" mergeInterval="0" personalView="1" maximized="1" xWindow="1" yWindow="1" windowWidth="1362" windowHeight="538" activeSheetId="2"/>
    <customWorkbookView name="521 - Личное представление" guid="{B3FC0DC7-F8AA-4A92-AF40-E41FF28E74F5}" mergeInterval="0" personalView="1" maximized="1" xWindow="1" yWindow="1" windowWidth="1270" windowHeight="664" activeSheetId="3"/>
    <customWorkbookView name="P31_MospanSI - Личное представление" guid="{F3B5430A-A3B2-4C6F-BACD-55D31686EF28}" mergeInterval="0" personalView="1" maximized="1" xWindow="1" yWindow="1" windowWidth="1596" windowHeight="670" activeSheetId="3"/>
    <customWorkbookView name="405 - Личное представление" guid="{38B9D76D-8150-4017-9A73-D6AA5A833BDE}" mergeInterval="0" personalView="1" xWindow="14" yWindow="50" windowWidth="1252" windowHeight="623" activeSheetId="4"/>
    <customWorkbookView name="420 - Личное представление" guid="{EF348E08-0199-4136-B1A8-73354A17C7DC}" mergeInterval="0" personalView="1" maximized="1" xWindow="1" yWindow="1" windowWidth="1020" windowHeight="547" activeSheetId="3"/>
    <customWorkbookView name="User - Личное представление" guid="{52D0DA31-A568-4179-A979-9182C4B6C527}" mergeInterval="0" personalView="1" maximized="1" xWindow="1" yWindow="1" windowWidth="1024" windowHeight="547" activeSheetId="2"/>
    <customWorkbookView name="Воинова Эльвира Евгеньевна - Личное представление" guid="{00067515-94C7-4EDF-8308-363964EA8E15}" mergeInterval="0" personalView="1" maximized="1" windowWidth="1596" windowHeight="675" activeSheetId="2"/>
    <customWorkbookView name="Батулина Ольга Александровна - Личное представление" guid="{C3740812-BEFA-40A0-A5DB-F90395C86421}" mergeInterval="0" personalView="1" xWindow="689" yWindow="65" windowWidth="1094" windowHeight="789" activeSheetId="2"/>
    <customWorkbookView name="501 - Личное представление" guid="{208E4173-1422-4C55-8B20-842CA7AF7037}" mergeInterval="0" personalView="1" maximized="1" windowWidth="1148" windowHeight="645" activeSheetId="2"/>
  </customWorkbookViews>
</workbook>
</file>

<file path=xl/calcChain.xml><?xml version="1.0" encoding="utf-8"?>
<calcChain xmlns="http://schemas.openxmlformats.org/spreadsheetml/2006/main">
  <c r="AD6" i="1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5"/>
</calcChain>
</file>

<file path=xl/sharedStrings.xml><?xml version="1.0" encoding="utf-8"?>
<sst xmlns="http://schemas.openxmlformats.org/spreadsheetml/2006/main" count="246" uniqueCount="111">
  <si>
    <t>№ п/п</t>
  </si>
  <si>
    <t>Наименование муниципального образования</t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</si>
  <si>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</si>
  <si>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учреждений</t>
  </si>
  <si>
    <t>муниципальных общеобразовательных учреждений</t>
  </si>
  <si>
    <t>муниципальных учреждений здравоохранения</t>
  </si>
  <si>
    <t>в том числе введенная в действие за год</t>
  </si>
  <si>
    <t>в том числе введенных в действие за год</t>
  </si>
  <si>
    <t>всего</t>
  </si>
  <si>
    <t>12. Доля общего годового объема заказов на поставку товаров, выполнение работ, оказание услуг для муниципальных нужд в соответствии с перечнем товаров, работ, услуг для государственных и муниципальных нужд, размещение заказов на которые осуществляется у субъектов малого предпринимательства, утвержденным постановлением Правительства Российской Федерации от 4 ноября 2006г. №642, размещенных путем проведения торгов, запроса котировок, участниками которых являются субъекты малого предпринимательства, в общем годовом объеме заказов на поставку товаров, выполнение работ, оказание услуг для муниципальных нужд в соответствии с указанным перечнем, размещенных путем проведения торгов, запроса котировок</t>
  </si>
  <si>
    <t>23. Объем инвестиций в основной капитал (за исключением бюджетных средств) в расчете на 1 человека</t>
  </si>
  <si>
    <t>30. Среднемесячная номинальная начисленная заработная плата работников:</t>
  </si>
  <si>
    <t>29. Отношение среднемесячной номинальной начисленной заработной платы работников муниципальных учреждений к среднемесячной номинальной начисленной заработной плате работников крупных и средних предприятий и некоммерческих организаций городского  округа (муниципального района)</t>
  </si>
  <si>
    <t>56. Численность детей в возрасте от 3 до 7 лет, получающих дошкольную образовательную услугу и (или) услугу по их содержанию в дошкольных образовательных учреждениях</t>
  </si>
  <si>
    <t>57. Численность детей в возрасте от 3 до 7 лет, получающих дошкольную образовательную услугу и (или) услугу по их содержанию в негосударственных (немуниципальных) дошкольных образовательных учреждениях</t>
  </si>
  <si>
    <t>58. Численность детей в возрасте от 3 до 7 лет в муниципальном образовании</t>
  </si>
  <si>
    <t>60. Коэффициент посещаемости муниципальных дошкольных образовательных учреждений</t>
  </si>
  <si>
    <t>61. Количество муниципальных дошкольных образовательных учреждений</t>
  </si>
  <si>
    <t>62. 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</si>
  <si>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63. Доля лиц с высшим профессиональным образованием в общей численности педагогических работников муниципальных дошкольных образовательных учреждений</t>
  </si>
  <si>
    <t xml:space="preserve">106. Общая площадь жилых помещений, приходящаяся в среднем на одного жителя </t>
  </si>
  <si>
    <t>107. Число жилых квартир в расчете на 1000 человек населения</t>
  </si>
  <si>
    <t>118. Доля убыточных организаций жилищно-коммунального хозяйства</t>
  </si>
  <si>
    <t>120. Доля населения, проживающего в многоквартирных домах, признанных в установленном порядке аварийными</t>
  </si>
  <si>
    <t>123. Доля муниципальных автономных учреждений от общего числа муниципальных учреждений (бюджетных и автономных) в городском округе (муниципальном районе)</t>
  </si>
  <si>
    <t>135. Среднегодовая численность постоянного населения городского округа (муниципального района)</t>
  </si>
  <si>
    <t>136. Численность населения городского округа (муниципального района) на начало года</t>
  </si>
  <si>
    <t>137. Численность населения городского округа (муниципального района) на конец года</t>
  </si>
  <si>
    <t>99. Численность детей в возрасте 5-18 лет в городском округе (муниципальном районе)</t>
  </si>
  <si>
    <t>131. Полная учетная стоимость основных фондов всех организаций муниципальной форм собственности (на конец года)</t>
  </si>
  <si>
    <t>59. Общая численность детей в возрасте от 1-6 лет</t>
  </si>
  <si>
    <t>11. Среднесписочная численность работников (без внешних совместителей) круных и средних предприятий и коммерческих организаций (без субъектов малого предпринимательства) городского округа (муниципального района)</t>
  </si>
  <si>
    <t>4.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</si>
  <si>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3.1. Общая протяженность автомобильных дорог общего пользования местного значения с твердым покрытием на конец отчетного года</t>
  </si>
  <si>
    <t>км</t>
  </si>
  <si>
    <t>процентов</t>
  </si>
  <si>
    <t>человек</t>
  </si>
  <si>
    <t>рублей</t>
  </si>
  <si>
    <t>единиц</t>
  </si>
  <si>
    <t>кв. метров</t>
  </si>
  <si>
    <t>тыс. человек</t>
  </si>
  <si>
    <t>г. Валуйки и Валуйский район</t>
  </si>
  <si>
    <t>Старооскольский городской откруг</t>
  </si>
  <si>
    <t>Губкинский городской округ</t>
  </si>
  <si>
    <t>Городской округ  "Город Белгород"</t>
  </si>
  <si>
    <t>Алексеевский район и г. Алексеевка</t>
  </si>
  <si>
    <t>Шебекинский район и г. Шебекино</t>
  </si>
  <si>
    <t>Красненский район</t>
  </si>
  <si>
    <t>Вейделевский район</t>
  </si>
  <si>
    <t>Краснояружский район</t>
  </si>
  <si>
    <t>Борисовский район</t>
  </si>
  <si>
    <t>Ивнянский район</t>
  </si>
  <si>
    <t>Грайворонский район</t>
  </si>
  <si>
    <t>Прохоровский район</t>
  </si>
  <si>
    <t>Чернянский район</t>
  </si>
  <si>
    <t>Волоконовский район</t>
  </si>
  <si>
    <t>Белгородский район</t>
  </si>
  <si>
    <t>Ракитянский район</t>
  </si>
  <si>
    <t>Красногвардейский район</t>
  </si>
  <si>
    <t>Новооскольский район</t>
  </si>
  <si>
    <t>Яковлевский район</t>
  </si>
  <si>
    <t>Корочанский район</t>
  </si>
  <si>
    <t>Ровеньский район</t>
  </si>
  <si>
    <t>24. Число прибыльных сельскохозяйственных организаций (для муниципальных районов)</t>
  </si>
  <si>
    <t>25. Общее число сельскохозяйственных организаций (для муниципальных районов)</t>
  </si>
  <si>
    <t>1.1.  Доля отремонтированных автомобильных дорог общего пользования местного значения с твердым покрытием, в отношении которых произведен капитальный ремонт</t>
  </si>
  <si>
    <t>1.2. Доля отремонтированных автомобильных дорог общего пользования местного значения с твердым покрытием, в отношении которых произведен текущий ремонт</t>
  </si>
  <si>
    <t>Показатели для подготовки доклада глав муниципальных образований об эффективности деятельности ОМСУ за 2011 год</t>
  </si>
  <si>
    <t xml:space="preserve"> Белгородский район        </t>
  </si>
  <si>
    <t xml:space="preserve"> Борисовский район          </t>
  </si>
  <si>
    <t xml:space="preserve"> г.Валуйки и Валуйский район</t>
  </si>
  <si>
    <t xml:space="preserve"> Вейделевский район         </t>
  </si>
  <si>
    <t xml:space="preserve"> Волоконовский район        </t>
  </si>
  <si>
    <t xml:space="preserve"> Грайворонский район        </t>
  </si>
  <si>
    <t xml:space="preserve"> Губкинский городской округ</t>
  </si>
  <si>
    <t xml:space="preserve"> Ивнянский район            </t>
  </si>
  <si>
    <t xml:space="preserve"> Корочанский район          </t>
  </si>
  <si>
    <t xml:space="preserve"> Красненский район          </t>
  </si>
  <si>
    <t xml:space="preserve"> Красногвардейский район    </t>
  </si>
  <si>
    <t xml:space="preserve"> Краснояружский район       </t>
  </si>
  <si>
    <t xml:space="preserve"> Новооскольский район       </t>
  </si>
  <si>
    <t xml:space="preserve"> Прохоровский район         </t>
  </si>
  <si>
    <t xml:space="preserve"> Ракитянский район           </t>
  </si>
  <si>
    <t xml:space="preserve"> Ровеньский район           </t>
  </si>
  <si>
    <t xml:space="preserve"> Старооскольский городской округ</t>
  </si>
  <si>
    <t xml:space="preserve"> Чернянский район           </t>
  </si>
  <si>
    <t xml:space="preserve"> Шебекинский район и г.Шебекино</t>
  </si>
  <si>
    <t xml:space="preserve"> Яковлевский район          </t>
  </si>
  <si>
    <t>Городской округ  "Город Белгород "</t>
  </si>
  <si>
    <t xml:space="preserve">24. Общая площадь жилых помещений, приходящаяся в среднем на одного жителя </t>
  </si>
  <si>
    <t>8. Среднемесячная номинальная начисленная заработная плата работников:</t>
  </si>
  <si>
    <t xml:space="preserve">муниципальных учреждений культуры и искусства </t>
  </si>
  <si>
    <t>муниципальных учреждений физической культуры и спорта</t>
  </si>
  <si>
    <t>11.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</si>
  <si>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9. Доля детей в возрасте от 1 до 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1-6 лет</t>
  </si>
  <si>
    <t>3. Объем инвестиций в основной капитал (за исключением бюджетных средств) в расчете на 1 человека *</t>
  </si>
  <si>
    <t>тыс. рублей</t>
  </si>
  <si>
    <t xml:space="preserve">* без субъектов малого предпринимательства, объема инвестиций, не наблюдаемых прямыми статистическими методами, </t>
  </si>
  <si>
    <t>с учетом средств единых заказчиков</t>
  </si>
  <si>
    <t>1. Число субъектов малого и среднего предпринимательства в расчете на 10 тыс. человек населения в 2015 году (1 раз в 5 лет по данным сплошного обследования )</t>
  </si>
  <si>
    <t>2.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в 2015 году (1 раз в 5 лет по данным сплошного обследования)</t>
  </si>
  <si>
    <t xml:space="preserve">всего  (на 01.01.2018г.)              </t>
  </si>
  <si>
    <t>Показатели для подготовки доклада глав муниципальных образований об эффективности деятельности ОМСУ за 2018 год</t>
  </si>
  <si>
    <t>32. Полная учетная стоимость основных фондов всех организаций муниципальной формы собственности (на конец 2017 года)</t>
  </si>
  <si>
    <r>
      <rPr>
        <vertAlign val="superscript"/>
        <sz val="13"/>
        <color theme="1"/>
        <rFont val="Times New Roman"/>
        <family val="1"/>
        <charset val="204"/>
      </rPr>
      <t>1)</t>
    </r>
    <r>
      <rPr>
        <sz val="13"/>
        <color theme="1"/>
        <rFont val="Times New Roman"/>
        <family val="1"/>
        <charset val="204"/>
      </rPr>
      <t>Данные на 1 января 2018 года.</t>
    </r>
  </si>
  <si>
    <t>-</t>
  </si>
  <si>
    <r>
      <t>10. Численность детей в возрасте 
1-6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</si>
  <si>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 xml:space="preserve">19. Численность детей в возрасте 5-18 лет 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</si>
  <si>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>23. Численность населения в возрасте 
3-79 лет</t>
    </r>
    <r>
      <rPr>
        <vertAlign val="superscript"/>
        <sz val="13"/>
        <color theme="1"/>
        <rFont val="Times New Roman"/>
        <family val="1"/>
        <charset val="204"/>
      </rPr>
      <t xml:space="preserve">1) </t>
    </r>
  </si>
  <si>
    <r>
      <t>23(1). Численность населения в возрасте 
3-18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</si>
  <si>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t>38. Среднегодовая численность постоянного населения городского округа (муниципального района)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</si>
</sst>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Calibri"/>
      <family val="2"/>
      <charset val="204"/>
      <scheme val="minor"/>
    </font>
    <font>
      <vertAlign val="superscript"/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justify"/>
    </xf>
    <xf numFmtId="0" fontId="3" fillId="0" borderId="9" xfId="0" applyFont="1" applyBorder="1" applyAlignment="1">
      <alignment horizontal="justify"/>
    </xf>
    <xf numFmtId="0" fontId="2" fillId="0" borderId="0" xfId="0" applyFont="1" applyFill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indent="2"/>
    </xf>
    <xf numFmtId="4" fontId="3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/>
    <xf numFmtId="164" fontId="1" fillId="0" borderId="1" xfId="0" applyNumberFormat="1" applyFont="1" applyFill="1" applyBorder="1"/>
    <xf numFmtId="3" fontId="1" fillId="0" borderId="1" xfId="0" applyNumberFormat="1" applyFont="1" applyFill="1" applyBorder="1"/>
    <xf numFmtId="0" fontId="1" fillId="0" borderId="11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Fill="1" applyAlignment="1">
      <alignment vertical="center"/>
    </xf>
    <xf numFmtId="3" fontId="4" fillId="0" borderId="1" xfId="0" applyNumberFormat="1" applyFont="1" applyBorder="1" applyAlignment="1"/>
    <xf numFmtId="3" fontId="4" fillId="0" borderId="1" xfId="0" applyNumberFormat="1" applyFont="1" applyBorder="1" applyProtection="1">
      <protection locked="0"/>
    </xf>
    <xf numFmtId="3" fontId="1" fillId="0" borderId="0" xfId="0" applyNumberFormat="1" applyFont="1" applyFill="1"/>
    <xf numFmtId="164" fontId="1" fillId="0" borderId="0" xfId="0" applyNumberFormat="1" applyFont="1" applyFill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justify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164" fontId="4" fillId="0" borderId="1" xfId="0" applyNumberFormat="1" applyFont="1" applyFill="1" applyBorder="1"/>
    <xf numFmtId="165" fontId="1" fillId="0" borderId="0" xfId="0" applyNumberFormat="1" applyFont="1" applyFill="1"/>
    <xf numFmtId="165" fontId="3" fillId="0" borderId="1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165" fontId="7" fillId="0" borderId="11" xfId="1" quotePrefix="1" applyNumberFormat="1" applyFont="1" applyFill="1" applyBorder="1" applyAlignment="1">
      <alignment vertical="top" wrapText="1"/>
    </xf>
    <xf numFmtId="49" fontId="3" fillId="0" borderId="11" xfId="2" applyNumberFormat="1" applyFont="1" applyFill="1" applyBorder="1" applyAlignment="1" applyProtection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2"/>
  <sheetViews>
    <sheetView view="pageBreakPreview" zoomScale="75" zoomScaleSheetLayoutView="75" workbookViewId="0">
      <pane xSplit="2" ySplit="3" topLeftCell="C5" activePane="bottomRight" state="frozen"/>
      <selection pane="topRight" activeCell="C1" sqref="C1"/>
      <selection pane="bottomLeft" activeCell="A4" sqref="A4"/>
      <selection pane="bottomRight" activeCell="F2" sqref="F2:F3"/>
    </sheetView>
  </sheetViews>
  <sheetFormatPr defaultRowHeight="17.25"/>
  <cols>
    <col min="1" max="1" width="5.140625" style="1" customWidth="1"/>
    <col min="2" max="2" width="41.7109375" style="1" customWidth="1"/>
    <col min="3" max="3" width="24.28515625" style="11" customWidth="1"/>
    <col min="4" max="4" width="25.5703125" style="11" customWidth="1"/>
    <col min="5" max="5" width="20.140625" style="11" customWidth="1"/>
    <col min="6" max="6" width="22.7109375" style="11" customWidth="1"/>
    <col min="7" max="7" width="22.5703125" style="11" customWidth="1"/>
    <col min="8" max="8" width="34.7109375" style="11" customWidth="1"/>
    <col min="9" max="9" width="19.42578125" style="11" customWidth="1"/>
    <col min="10" max="10" width="16.42578125" style="11" customWidth="1"/>
    <col min="11" max="11" width="20.85546875" style="11" customWidth="1"/>
    <col min="12" max="12" width="21.42578125" style="11" customWidth="1"/>
    <col min="13" max="13" width="19.140625" style="11" customWidth="1"/>
    <col min="14" max="14" width="14" style="11" customWidth="1"/>
    <col min="15" max="15" width="13.5703125" style="11" customWidth="1"/>
    <col min="16" max="16" width="12" style="11" customWidth="1"/>
    <col min="17" max="17" width="25" style="11" customWidth="1"/>
    <col min="18" max="18" width="26.28515625" style="11" customWidth="1"/>
    <col min="19" max="19" width="14.140625" style="11" customWidth="1"/>
    <col min="20" max="20" width="12.7109375" style="11" customWidth="1"/>
    <col min="21" max="21" width="16.140625" style="11" customWidth="1"/>
    <col min="22" max="22" width="15.140625" style="11" customWidth="1"/>
    <col min="23" max="23" width="16.7109375" style="11" customWidth="1"/>
    <col min="24" max="24" width="18.140625" style="11" customWidth="1"/>
    <col min="25" max="25" width="14.85546875" style="11" customWidth="1"/>
    <col min="26" max="26" width="10.85546875" style="11" customWidth="1"/>
    <col min="27" max="27" width="9.85546875" style="11" customWidth="1"/>
    <col min="28" max="28" width="11" style="11" customWidth="1"/>
    <col min="29" max="29" width="10.42578125" style="11" customWidth="1"/>
    <col min="30" max="30" width="16.5703125" style="11" customWidth="1"/>
    <col min="31" max="31" width="18.28515625" style="11" customWidth="1"/>
    <col min="32" max="32" width="17.42578125" style="11" customWidth="1"/>
    <col min="33" max="33" width="17.85546875" style="11" customWidth="1"/>
    <col min="34" max="34" width="19.140625" style="11" customWidth="1"/>
    <col min="35" max="35" width="18.5703125" style="11" customWidth="1"/>
    <col min="36" max="36" width="18.85546875" style="11" customWidth="1"/>
    <col min="37" max="16384" width="9.140625" style="1"/>
  </cols>
  <sheetData>
    <row r="1" spans="1:36">
      <c r="C1" s="10" t="s">
        <v>67</v>
      </c>
    </row>
    <row r="2" spans="1:36" s="2" customFormat="1" ht="160.5" customHeight="1">
      <c r="A2" s="50" t="s">
        <v>0</v>
      </c>
      <c r="B2" s="50" t="s">
        <v>1</v>
      </c>
      <c r="C2" s="48" t="s">
        <v>65</v>
      </c>
      <c r="D2" s="48" t="s">
        <v>66</v>
      </c>
      <c r="E2" s="48" t="s">
        <v>33</v>
      </c>
      <c r="F2" s="48" t="s">
        <v>32</v>
      </c>
      <c r="G2" s="48" t="s">
        <v>31</v>
      </c>
      <c r="H2" s="49" t="s">
        <v>9</v>
      </c>
      <c r="I2" s="48" t="s">
        <v>10</v>
      </c>
      <c r="J2" s="48" t="s">
        <v>63</v>
      </c>
      <c r="K2" s="48" t="s">
        <v>64</v>
      </c>
      <c r="L2" s="48" t="s">
        <v>12</v>
      </c>
      <c r="M2" s="46" t="s">
        <v>11</v>
      </c>
      <c r="N2" s="46"/>
      <c r="O2" s="46"/>
      <c r="P2" s="53"/>
      <c r="Q2" s="48" t="s">
        <v>13</v>
      </c>
      <c r="R2" s="48" t="s">
        <v>14</v>
      </c>
      <c r="S2" s="48" t="s">
        <v>15</v>
      </c>
      <c r="T2" s="48" t="s">
        <v>30</v>
      </c>
      <c r="U2" s="48" t="s">
        <v>16</v>
      </c>
      <c r="V2" s="48" t="s">
        <v>17</v>
      </c>
      <c r="W2" s="48" t="s">
        <v>18</v>
      </c>
      <c r="X2" s="48" t="s">
        <v>19</v>
      </c>
      <c r="Y2" s="48" t="s">
        <v>28</v>
      </c>
      <c r="Z2" s="48" t="s">
        <v>20</v>
      </c>
      <c r="AA2" s="48"/>
      <c r="AB2" s="48" t="s">
        <v>21</v>
      </c>
      <c r="AC2" s="48"/>
      <c r="AD2" s="48" t="s">
        <v>22</v>
      </c>
      <c r="AE2" s="48" t="s">
        <v>23</v>
      </c>
      <c r="AF2" s="48" t="s">
        <v>24</v>
      </c>
      <c r="AG2" s="48" t="s">
        <v>29</v>
      </c>
      <c r="AH2" s="48" t="s">
        <v>25</v>
      </c>
      <c r="AI2" s="53" t="s">
        <v>26</v>
      </c>
      <c r="AJ2" s="46" t="s">
        <v>27</v>
      </c>
    </row>
    <row r="3" spans="1:36" s="2" customFormat="1" ht="237.75" customHeight="1">
      <c r="A3" s="51"/>
      <c r="B3" s="51"/>
      <c r="C3" s="48"/>
      <c r="D3" s="48"/>
      <c r="E3" s="48"/>
      <c r="F3" s="48"/>
      <c r="G3" s="48"/>
      <c r="H3" s="49"/>
      <c r="I3" s="48"/>
      <c r="J3" s="48"/>
      <c r="K3" s="48"/>
      <c r="L3" s="48"/>
      <c r="M3" s="12" t="s">
        <v>2</v>
      </c>
      <c r="N3" s="12" t="s">
        <v>3</v>
      </c>
      <c r="O3" s="12" t="s">
        <v>4</v>
      </c>
      <c r="P3" s="13" t="s">
        <v>5</v>
      </c>
      <c r="Q3" s="48"/>
      <c r="R3" s="48"/>
      <c r="S3" s="48"/>
      <c r="T3" s="48"/>
      <c r="U3" s="48"/>
      <c r="V3" s="48"/>
      <c r="W3" s="48"/>
      <c r="X3" s="48"/>
      <c r="Y3" s="48"/>
      <c r="Z3" s="12" t="s">
        <v>8</v>
      </c>
      <c r="AA3" s="12" t="s">
        <v>6</v>
      </c>
      <c r="AB3" s="12" t="s">
        <v>8</v>
      </c>
      <c r="AC3" s="13" t="s">
        <v>7</v>
      </c>
      <c r="AD3" s="48"/>
      <c r="AE3" s="48"/>
      <c r="AF3" s="48"/>
      <c r="AG3" s="48"/>
      <c r="AH3" s="48"/>
      <c r="AI3" s="54"/>
      <c r="AJ3" s="47"/>
    </row>
    <row r="4" spans="1:36" s="3" customFormat="1" ht="18" customHeight="1">
      <c r="A4" s="52"/>
      <c r="B4" s="52"/>
      <c r="C4" s="14" t="s">
        <v>35</v>
      </c>
      <c r="D4" s="14" t="s">
        <v>35</v>
      </c>
      <c r="E4" s="14" t="s">
        <v>34</v>
      </c>
      <c r="F4" s="14" t="s">
        <v>35</v>
      </c>
      <c r="G4" s="14" t="s">
        <v>36</v>
      </c>
      <c r="H4" s="14" t="s">
        <v>35</v>
      </c>
      <c r="I4" s="14" t="s">
        <v>37</v>
      </c>
      <c r="J4" s="14" t="s">
        <v>38</v>
      </c>
      <c r="K4" s="14" t="s">
        <v>38</v>
      </c>
      <c r="L4" s="14" t="s">
        <v>35</v>
      </c>
      <c r="M4" s="14" t="s">
        <v>37</v>
      </c>
      <c r="N4" s="14" t="s">
        <v>37</v>
      </c>
      <c r="O4" s="14" t="s">
        <v>37</v>
      </c>
      <c r="P4" s="14" t="s">
        <v>37</v>
      </c>
      <c r="Q4" s="14" t="s">
        <v>36</v>
      </c>
      <c r="R4" s="14" t="s">
        <v>36</v>
      </c>
      <c r="S4" s="14" t="s">
        <v>36</v>
      </c>
      <c r="T4" s="14" t="s">
        <v>36</v>
      </c>
      <c r="U4" s="14" t="s">
        <v>38</v>
      </c>
      <c r="V4" s="14" t="s">
        <v>38</v>
      </c>
      <c r="W4" s="14" t="s">
        <v>38</v>
      </c>
      <c r="X4" s="14" t="s">
        <v>35</v>
      </c>
      <c r="Y4" s="14" t="s">
        <v>36</v>
      </c>
      <c r="Z4" s="14" t="s">
        <v>39</v>
      </c>
      <c r="AA4" s="14" t="s">
        <v>39</v>
      </c>
      <c r="AB4" s="14" t="s">
        <v>38</v>
      </c>
      <c r="AC4" s="14" t="s">
        <v>38</v>
      </c>
      <c r="AD4" s="14" t="s">
        <v>35</v>
      </c>
      <c r="AE4" s="14" t="s">
        <v>35</v>
      </c>
      <c r="AF4" s="14" t="s">
        <v>35</v>
      </c>
      <c r="AG4" s="14" t="s">
        <v>37</v>
      </c>
      <c r="AH4" s="14" t="s">
        <v>40</v>
      </c>
      <c r="AI4" s="14" t="s">
        <v>40</v>
      </c>
      <c r="AJ4" s="14" t="s">
        <v>40</v>
      </c>
    </row>
    <row r="5" spans="1:36">
      <c r="A5" s="4">
        <v>1</v>
      </c>
      <c r="B5" s="5" t="s">
        <v>45</v>
      </c>
      <c r="C5" s="18" t="e">
        <f>'Пок. 1 2 3 24'!#REF!</f>
        <v>#REF!</v>
      </c>
      <c r="D5" s="18" t="e">
        <f>'Пок. 1 2 3 24'!#REF!</f>
        <v>#REF!</v>
      </c>
      <c r="E5" s="18" t="e">
        <f>'Пок. 1 2 3 24'!#REF!</f>
        <v>#REF!</v>
      </c>
      <c r="F5" s="18" t="e">
        <f>'Пок. 1 2 3 24'!#REF!</f>
        <v>#REF!</v>
      </c>
      <c r="G5" s="18" t="e">
        <f>'Пок. 7 9 11'!#REF!</f>
        <v>#REF!</v>
      </c>
      <c r="H5" s="18"/>
      <c r="I5" s="18">
        <f>'Пок. 1 2 3 24'!E5</f>
        <v>60723</v>
      </c>
      <c r="J5" s="18" t="e">
        <f>#REF!</f>
        <v>#REF!</v>
      </c>
      <c r="K5" s="18" t="e">
        <f>#REF!</f>
        <v>#REF!</v>
      </c>
      <c r="L5" s="18" t="e">
        <f>'Пок. 7 9 11'!#REF!</f>
        <v>#REF!</v>
      </c>
      <c r="M5" s="18">
        <f>'Пок. 7 9 11'!C5</f>
        <v>33252.308656256027</v>
      </c>
      <c r="N5" s="18">
        <f>'Пок. 7 9 11'!D5</f>
        <v>21333.081190115987</v>
      </c>
      <c r="O5" s="18">
        <f>'Пок. 7 9 11'!E5</f>
        <v>22159.651557200123</v>
      </c>
      <c r="P5" s="18">
        <f>'Пок. 7 9 11'!G5</f>
        <v>19666.607981220659</v>
      </c>
      <c r="Q5" s="18">
        <f>'Пок. 7 9 11'!H5</f>
        <v>59.9</v>
      </c>
      <c r="R5" s="18" t="e">
        <f>'Пок. 7 9 11'!#REF!</f>
        <v>#REF!</v>
      </c>
      <c r="S5" s="18" t="e">
        <f>'Численность населения'!#REF!</f>
        <v>#REF!</v>
      </c>
      <c r="T5" s="18">
        <f>'Численность населения'!C4</f>
        <v>27359</v>
      </c>
      <c r="U5" s="18" t="e">
        <f>'Пок. 7 9 11'!#REF!</f>
        <v>#REF!</v>
      </c>
      <c r="V5" s="18" t="e">
        <f>'Пок. 7 9 11'!#REF!</f>
        <v>#REF!</v>
      </c>
      <c r="W5" s="18">
        <f>'Пок. 7 9 11'!I5</f>
        <v>4.3</v>
      </c>
      <c r="X5" s="18" t="e">
        <f>'Пок. 7 9 11'!#REF!</f>
        <v>#REF!</v>
      </c>
      <c r="Y5" s="18">
        <f>'Численность населения'!D4</f>
        <v>52262</v>
      </c>
      <c r="Z5" s="18"/>
      <c r="AA5" s="18"/>
      <c r="AB5" s="18"/>
      <c r="AC5" s="18"/>
      <c r="AD5" s="18" t="e">
        <f>#REF!</f>
        <v>#REF!</v>
      </c>
      <c r="AE5" s="18"/>
      <c r="AF5" s="18" t="e">
        <f>#REF!</f>
        <v>#REF!</v>
      </c>
      <c r="AG5" s="18">
        <f>'Пок. 32'!C5</f>
        <v>4803032</v>
      </c>
      <c r="AH5" s="18">
        <f>'Численность населения'!F4</f>
        <v>61324</v>
      </c>
      <c r="AI5" s="18" t="e">
        <f>'Численность населения'!#REF!</f>
        <v>#REF!</v>
      </c>
      <c r="AJ5" s="18" t="e">
        <f>'Численность населения'!#REF!</f>
        <v>#REF!</v>
      </c>
    </row>
    <row r="6" spans="1:36">
      <c r="A6" s="4">
        <v>2</v>
      </c>
      <c r="B6" s="6" t="s">
        <v>56</v>
      </c>
      <c r="C6" s="18" t="e">
        <f>'Пок. 1 2 3 24'!#REF!</f>
        <v>#REF!</v>
      </c>
      <c r="D6" s="18" t="e">
        <f>'Пок. 1 2 3 24'!#REF!</f>
        <v>#REF!</v>
      </c>
      <c r="E6" s="18" t="e">
        <f>'Пок. 1 2 3 24'!#REF!</f>
        <v>#REF!</v>
      </c>
      <c r="F6" s="18" t="e">
        <f>'Пок. 1 2 3 24'!#REF!</f>
        <v>#REF!</v>
      </c>
      <c r="G6" s="18" t="e">
        <f>'Пок. 7 9 11'!#REF!</f>
        <v>#REF!</v>
      </c>
      <c r="H6" s="18"/>
      <c r="I6" s="18">
        <f>'Пок. 1 2 3 24'!E6</f>
        <v>13409.2</v>
      </c>
      <c r="J6" s="18" t="e">
        <f>#REF!</f>
        <v>#REF!</v>
      </c>
      <c r="K6" s="18" t="e">
        <f>#REF!</f>
        <v>#REF!</v>
      </c>
      <c r="L6" s="18" t="e">
        <f>'Пок. 7 9 11'!#REF!</f>
        <v>#REF!</v>
      </c>
      <c r="M6" s="18">
        <f>'Пок. 7 9 11'!C6</f>
        <v>30216.058564509029</v>
      </c>
      <c r="N6" s="18">
        <f>'Пок. 7 9 11'!D6</f>
        <v>20035.086980920314</v>
      </c>
      <c r="O6" s="18">
        <f>'Пок. 7 9 11'!E6</f>
        <v>26703.647540983606</v>
      </c>
      <c r="P6" s="18">
        <f>'Пок. 7 9 11'!G6</f>
        <v>21327.181208053691</v>
      </c>
      <c r="Q6" s="18">
        <f>'Пок. 7 9 11'!H6</f>
        <v>71.7</v>
      </c>
      <c r="R6" s="18" t="e">
        <f>'Пок. 7 9 11'!#REF!</f>
        <v>#REF!</v>
      </c>
      <c r="S6" s="18" t="e">
        <f>'Численность населения'!#REF!</f>
        <v>#REF!</v>
      </c>
      <c r="T6" s="18">
        <f>'Численность населения'!C5</f>
        <v>4650</v>
      </c>
      <c r="U6" s="18" t="e">
        <f>'Пок. 7 9 11'!#REF!</f>
        <v>#REF!</v>
      </c>
      <c r="V6" s="18" t="e">
        <f>'Пок. 7 9 11'!#REF!</f>
        <v>#REF!</v>
      </c>
      <c r="W6" s="18">
        <f>'Пок. 7 9 11'!I6</f>
        <v>3.7</v>
      </c>
      <c r="X6" s="18" t="e">
        <f>'Пок. 7 9 11'!#REF!</f>
        <v>#REF!</v>
      </c>
      <c r="Y6" s="18">
        <f>'Численность населения'!D5</f>
        <v>8544</v>
      </c>
      <c r="Z6" s="18"/>
      <c r="AA6" s="18"/>
      <c r="AB6" s="18"/>
      <c r="AC6" s="18"/>
      <c r="AD6" s="18" t="e">
        <f>#REF!</f>
        <v>#REF!</v>
      </c>
      <c r="AE6" s="18"/>
      <c r="AF6" s="18" t="e">
        <f>#REF!</f>
        <v>#REF!</v>
      </c>
      <c r="AG6" s="18">
        <f>'Пок. 32'!C6</f>
        <v>11868042</v>
      </c>
      <c r="AH6" s="18">
        <f>'Численность населения'!F5</f>
        <v>10070</v>
      </c>
      <c r="AI6" s="18" t="e">
        <f>'Численность населения'!#REF!</f>
        <v>#REF!</v>
      </c>
      <c r="AJ6" s="18" t="e">
        <f>'Численность населения'!#REF!</f>
        <v>#REF!</v>
      </c>
    </row>
    <row r="7" spans="1:36">
      <c r="A7" s="4">
        <v>3</v>
      </c>
      <c r="B7" s="6" t="s">
        <v>50</v>
      </c>
      <c r="C7" s="18" t="e">
        <f>'Пок. 1 2 3 24'!#REF!</f>
        <v>#REF!</v>
      </c>
      <c r="D7" s="18" t="e">
        <f>'Пок. 1 2 3 24'!#REF!</f>
        <v>#REF!</v>
      </c>
      <c r="E7" s="18" t="e">
        <f>'Пок. 1 2 3 24'!#REF!</f>
        <v>#REF!</v>
      </c>
      <c r="F7" s="18" t="e">
        <f>'Пок. 1 2 3 24'!#REF!</f>
        <v>#REF!</v>
      </c>
      <c r="G7" s="18" t="e">
        <f>'Пок. 7 9 11'!#REF!</f>
        <v>#REF!</v>
      </c>
      <c r="H7" s="18"/>
      <c r="I7" s="18">
        <f>'Пок. 1 2 3 24'!E7</f>
        <v>19586</v>
      </c>
      <c r="J7" s="18" t="e">
        <f>#REF!</f>
        <v>#REF!</v>
      </c>
      <c r="K7" s="18" t="e">
        <f>#REF!</f>
        <v>#REF!</v>
      </c>
      <c r="L7" s="18" t="e">
        <f>'Пок. 7 9 11'!#REF!</f>
        <v>#REF!</v>
      </c>
      <c r="M7" s="18">
        <f>'Пок. 7 9 11'!C7</f>
        <v>32290.638745458022</v>
      </c>
      <c r="N7" s="18">
        <f>'Пок. 7 9 11'!D7</f>
        <v>19127.518518518518</v>
      </c>
      <c r="O7" s="18">
        <f>'Пок. 7 9 11'!E7</f>
        <v>22015.2608401084</v>
      </c>
      <c r="P7" s="18">
        <f>'Пок. 7 9 11'!G7</f>
        <v>24176.724137931036</v>
      </c>
      <c r="Q7" s="18">
        <f>'Пок. 7 9 11'!H7</f>
        <v>63.9</v>
      </c>
      <c r="R7" s="18" t="e">
        <f>'Пок. 7 9 11'!#REF!</f>
        <v>#REF!</v>
      </c>
      <c r="S7" s="18" t="e">
        <f>'Численность населения'!#REF!</f>
        <v>#REF!</v>
      </c>
      <c r="T7" s="18">
        <f>'Численность населения'!C6</f>
        <v>8703</v>
      </c>
      <c r="U7" s="18" t="e">
        <f>'Пок. 7 9 11'!#REF!</f>
        <v>#REF!</v>
      </c>
      <c r="V7" s="18" t="e">
        <f>'Пок. 7 9 11'!#REF!</f>
        <v>#REF!</v>
      </c>
      <c r="W7" s="18" t="str">
        <f>'Пок. 7 9 11'!I7</f>
        <v>-</v>
      </c>
      <c r="X7" s="18" t="e">
        <f>'Пок. 7 9 11'!#REF!</f>
        <v>#REF!</v>
      </c>
      <c r="Y7" s="18">
        <f>'Численность населения'!D6</f>
        <v>16166</v>
      </c>
      <c r="Z7" s="18"/>
      <c r="AA7" s="18"/>
      <c r="AB7" s="18"/>
      <c r="AC7" s="18"/>
      <c r="AD7" s="18" t="e">
        <f>#REF!</f>
        <v>#REF!</v>
      </c>
      <c r="AE7" s="18"/>
      <c r="AF7" s="18" t="e">
        <f>#REF!</f>
        <v>#REF!</v>
      </c>
      <c r="AG7" s="18">
        <f>'Пок. 32'!C7</f>
        <v>1588148</v>
      </c>
      <c r="AH7" s="18">
        <f>'Численность населения'!F6</f>
        <v>19072</v>
      </c>
      <c r="AI7" s="18" t="e">
        <f>'Численность населения'!#REF!</f>
        <v>#REF!</v>
      </c>
      <c r="AJ7" s="18" t="e">
        <f>'Численность населения'!#REF!</f>
        <v>#REF!</v>
      </c>
    </row>
    <row r="8" spans="1:36">
      <c r="A8" s="4">
        <v>4</v>
      </c>
      <c r="B8" s="6" t="s">
        <v>48</v>
      </c>
      <c r="C8" s="18" t="e">
        <f>'Пок. 1 2 3 24'!#REF!</f>
        <v>#REF!</v>
      </c>
      <c r="D8" s="18" t="e">
        <f>'Пок. 1 2 3 24'!#REF!</f>
        <v>#REF!</v>
      </c>
      <c r="E8" s="18" t="e">
        <f>'Пок. 1 2 3 24'!#REF!</f>
        <v>#REF!</v>
      </c>
      <c r="F8" s="18" t="e">
        <f>'Пок. 1 2 3 24'!#REF!</f>
        <v>#REF!</v>
      </c>
      <c r="G8" s="18" t="e">
        <f>'Пок. 7 9 11'!#REF!</f>
        <v>#REF!</v>
      </c>
      <c r="H8" s="18"/>
      <c r="I8" s="18">
        <f>'Пок. 1 2 3 24'!E8</f>
        <v>9991.7000000000007</v>
      </c>
      <c r="J8" s="18" t="e">
        <f>#REF!</f>
        <v>#REF!</v>
      </c>
      <c r="K8" s="18" t="e">
        <f>#REF!</f>
        <v>#REF!</v>
      </c>
      <c r="L8" s="18" t="e">
        <f>'Пок. 7 9 11'!#REF!</f>
        <v>#REF!</v>
      </c>
      <c r="M8" s="18">
        <f>'Пок. 7 9 11'!C9</f>
        <v>27250.823045267491</v>
      </c>
      <c r="N8" s="18">
        <f>'Пок. 7 9 11'!D9</f>
        <v>16927.656042496681</v>
      </c>
      <c r="O8" s="18">
        <f>'Пок. 7 9 11'!E9</f>
        <v>19807.305936073059</v>
      </c>
      <c r="P8" s="18">
        <f>'Пок. 7 9 11'!G9</f>
        <v>19532.309941520467</v>
      </c>
      <c r="Q8" s="18">
        <f>'Пок. 7 9 11'!H9</f>
        <v>61.8</v>
      </c>
      <c r="R8" s="18" t="e">
        <f>'Пок. 7 9 11'!#REF!</f>
        <v>#REF!</v>
      </c>
      <c r="S8" s="18" t="e">
        <f>'Численность населения'!#REF!</f>
        <v>#REF!</v>
      </c>
      <c r="T8" s="18">
        <f>'Численность населения'!C7</f>
        <v>1708</v>
      </c>
      <c r="U8" s="18" t="e">
        <f>'Пок. 7 9 11'!#REF!</f>
        <v>#REF!</v>
      </c>
      <c r="V8" s="18" t="e">
        <f>'Пок. 7 9 11'!#REF!</f>
        <v>#REF!</v>
      </c>
      <c r="W8" s="18">
        <f>'Пок. 7 9 11'!I9</f>
        <v>6.7</v>
      </c>
      <c r="X8" s="18" t="e">
        <f>'Пок. 7 9 11'!#REF!</f>
        <v>#REF!</v>
      </c>
      <c r="Y8" s="18">
        <f>'Численность населения'!D7</f>
        <v>3328</v>
      </c>
      <c r="Z8" s="18"/>
      <c r="AA8" s="18"/>
      <c r="AB8" s="18"/>
      <c r="AC8" s="18"/>
      <c r="AD8" s="18" t="e">
        <f>#REF!</f>
        <v>#REF!</v>
      </c>
      <c r="AE8" s="18"/>
      <c r="AF8" s="18" t="e">
        <f>#REF!</f>
        <v>#REF!</v>
      </c>
      <c r="AG8" s="18">
        <f>'Пок. 32'!C8</f>
        <v>2058291</v>
      </c>
      <c r="AH8" s="18">
        <f>'Численность населения'!F7</f>
        <v>3935</v>
      </c>
      <c r="AI8" s="18" t="e">
        <f>'Численность населения'!#REF!</f>
        <v>#REF!</v>
      </c>
      <c r="AJ8" s="18" t="e">
        <f>'Численность населения'!#REF!</f>
        <v>#REF!</v>
      </c>
    </row>
    <row r="9" spans="1:36">
      <c r="A9" s="4">
        <v>5</v>
      </c>
      <c r="B9" s="6" t="s">
        <v>55</v>
      </c>
      <c r="C9" s="18" t="e">
        <f>'Пок. 1 2 3 24'!#REF!</f>
        <v>#REF!</v>
      </c>
      <c r="D9" s="18" t="e">
        <f>'Пок. 1 2 3 24'!#REF!</f>
        <v>#REF!</v>
      </c>
      <c r="E9" s="18" t="e">
        <f>'Пок. 1 2 3 24'!#REF!</f>
        <v>#REF!</v>
      </c>
      <c r="F9" s="18" t="e">
        <f>'Пок. 1 2 3 24'!#REF!</f>
        <v>#REF!</v>
      </c>
      <c r="G9" s="18" t="e">
        <f>'Пок. 7 9 11'!#REF!</f>
        <v>#REF!</v>
      </c>
      <c r="H9" s="18"/>
      <c r="I9" s="18">
        <f>'Пок. 1 2 3 24'!E9</f>
        <v>19426.900000000001</v>
      </c>
      <c r="J9" s="18" t="e">
        <f>#REF!</f>
        <v>#REF!</v>
      </c>
      <c r="K9" s="18" t="e">
        <f>#REF!</f>
        <v>#REF!</v>
      </c>
      <c r="L9" s="18" t="e">
        <f>'Пок. 7 9 11'!#REF!</f>
        <v>#REF!</v>
      </c>
      <c r="M9" s="18">
        <f>'Пок. 7 9 11'!C10</f>
        <v>28737.52800484408</v>
      </c>
      <c r="N9" s="18">
        <f>'Пок. 7 9 11'!D10</f>
        <v>18297.006802721087</v>
      </c>
      <c r="O9" s="18">
        <f>'Пок. 7 9 11'!E10</f>
        <v>23017.333901192505</v>
      </c>
      <c r="P9" s="18">
        <f>'Пок. 7 9 11'!G10</f>
        <v>17863.020833333332</v>
      </c>
      <c r="Q9" s="18">
        <f>'Пок. 7 9 11'!H10</f>
        <v>53</v>
      </c>
      <c r="R9" s="18" t="e">
        <f>'Пок. 7 9 11'!#REF!</f>
        <v>#REF!</v>
      </c>
      <c r="S9" s="18" t="e">
        <f>'Численность населения'!#REF!</f>
        <v>#REF!</v>
      </c>
      <c r="T9" s="18">
        <f>'Численность населения'!C8</f>
        <v>4170</v>
      </c>
      <c r="U9" s="18" t="e">
        <f>'Пок. 7 9 11'!#REF!</f>
        <v>#REF!</v>
      </c>
      <c r="V9" s="18" t="e">
        <f>'Пок. 7 9 11'!#REF!</f>
        <v>#REF!</v>
      </c>
      <c r="W9" s="18">
        <f>'Пок. 7 9 11'!I10</f>
        <v>8.3000000000000007</v>
      </c>
      <c r="X9" s="18" t="e">
        <f>'Пок. 7 9 11'!#REF!</f>
        <v>#REF!</v>
      </c>
      <c r="Y9" s="18">
        <f>'Численность населения'!D8</f>
        <v>9071</v>
      </c>
      <c r="Z9" s="18"/>
      <c r="AA9" s="18"/>
      <c r="AB9" s="18"/>
      <c r="AC9" s="18"/>
      <c r="AD9" s="18" t="e">
        <f>#REF!</f>
        <v>#REF!</v>
      </c>
      <c r="AE9" s="18"/>
      <c r="AF9" s="18" t="e">
        <f>#REF!</f>
        <v>#REF!</v>
      </c>
      <c r="AG9" s="18">
        <f>'Пок. 32'!C9</f>
        <v>2236446</v>
      </c>
      <c r="AH9" s="18">
        <f>'Численность населения'!F8</f>
        <v>10496</v>
      </c>
      <c r="AI9" s="18" t="e">
        <f>'Численность населения'!#REF!</f>
        <v>#REF!</v>
      </c>
      <c r="AJ9" s="18" t="e">
        <f>'Численность населения'!#REF!</f>
        <v>#REF!</v>
      </c>
    </row>
    <row r="10" spans="1:36">
      <c r="A10" s="4">
        <v>6</v>
      </c>
      <c r="B10" s="6" t="s">
        <v>41</v>
      </c>
      <c r="C10" s="18" t="e">
        <f>'Пок. 1 2 3 24'!#REF!</f>
        <v>#REF!</v>
      </c>
      <c r="D10" s="18" t="e">
        <f>'Пок. 1 2 3 24'!#REF!</f>
        <v>#REF!</v>
      </c>
      <c r="E10" s="18" t="e">
        <f>'Пок. 1 2 3 24'!#REF!</f>
        <v>#REF!</v>
      </c>
      <c r="F10" s="18" t="e">
        <f>'Пок. 1 2 3 24'!#REF!</f>
        <v>#REF!</v>
      </c>
      <c r="G10" s="18" t="e">
        <f>'Пок. 7 9 11'!#REF!</f>
        <v>#REF!</v>
      </c>
      <c r="H10" s="18"/>
      <c r="I10" s="18">
        <f>'Пок. 1 2 3 24'!E10</f>
        <v>8148.3</v>
      </c>
      <c r="J10" s="18" t="e">
        <f>#REF!</f>
        <v>#REF!</v>
      </c>
      <c r="K10" s="18" t="e">
        <f>#REF!</f>
        <v>#REF!</v>
      </c>
      <c r="L10" s="18" t="e">
        <f>'Пок. 7 9 11'!#REF!</f>
        <v>#REF!</v>
      </c>
      <c r="M10" s="18">
        <f>'Пок. 7 9 11'!C8</f>
        <v>27179.761230356056</v>
      </c>
      <c r="N10" s="18">
        <f>'Пок. 7 9 11'!D8</f>
        <v>18321.019900497511</v>
      </c>
      <c r="O10" s="18">
        <f>'Пок. 7 9 11'!E8</f>
        <v>23029.558910597985</v>
      </c>
      <c r="P10" s="18">
        <f>'Пок. 7 9 11'!G8</f>
        <v>19644.080996884735</v>
      </c>
      <c r="Q10" s="18">
        <f>'Пок. 7 9 11'!H8</f>
        <v>65.8</v>
      </c>
      <c r="R10" s="18" t="e">
        <f>'Пок. 7 9 11'!#REF!</f>
        <v>#REF!</v>
      </c>
      <c r="S10" s="18" t="e">
        <f>'Численность населения'!#REF!</f>
        <v>#REF!</v>
      </c>
      <c r="T10" s="18">
        <f>'Численность населения'!C9</f>
        <v>1249</v>
      </c>
      <c r="U10" s="18" t="e">
        <f>'Пок. 7 9 11'!#REF!</f>
        <v>#REF!</v>
      </c>
      <c r="V10" s="18" t="e">
        <f>'Пок. 7 9 11'!#REF!</f>
        <v>#REF!</v>
      </c>
      <c r="W10" s="18" t="str">
        <f>'Пок. 7 9 11'!I8</f>
        <v>-</v>
      </c>
      <c r="X10" s="18" t="e">
        <f>'Пок. 7 9 11'!#REF!</f>
        <v>#REF!</v>
      </c>
      <c r="Y10" s="18">
        <f>'Численность населения'!D9</f>
        <v>2876</v>
      </c>
      <c r="Z10" s="18"/>
      <c r="AA10" s="18"/>
      <c r="AB10" s="18"/>
      <c r="AC10" s="18"/>
      <c r="AD10" s="18" t="e">
        <f>#REF!</f>
        <v>#REF!</v>
      </c>
      <c r="AE10" s="18"/>
      <c r="AF10" s="18" t="e">
        <f>#REF!</f>
        <v>#REF!</v>
      </c>
      <c r="AG10" s="18">
        <f>'Пок. 32'!C10</f>
        <v>3351388</v>
      </c>
      <c r="AH10" s="18">
        <f>'Численность населения'!F9</f>
        <v>3307</v>
      </c>
      <c r="AI10" s="18" t="e">
        <f>'Численность населения'!#REF!</f>
        <v>#REF!</v>
      </c>
      <c r="AJ10" s="18" t="e">
        <f>'Численность населения'!#REF!</f>
        <v>#REF!</v>
      </c>
    </row>
    <row r="11" spans="1:36">
      <c r="A11" s="4">
        <v>7</v>
      </c>
      <c r="B11" s="5" t="s">
        <v>44</v>
      </c>
      <c r="C11" s="18" t="e">
        <f>'Пок. 1 2 3 24'!#REF!</f>
        <v>#REF!</v>
      </c>
      <c r="D11" s="18" t="e">
        <f>'Пок. 1 2 3 24'!#REF!</f>
        <v>#REF!</v>
      </c>
      <c r="E11" s="18" t="e">
        <f>'Пок. 1 2 3 24'!#REF!</f>
        <v>#REF!</v>
      </c>
      <c r="F11" s="18" t="e">
        <f>'Пок. 1 2 3 24'!#REF!</f>
        <v>#REF!</v>
      </c>
      <c r="G11" s="18" t="e">
        <f>'Пок. 7 9 11'!#REF!</f>
        <v>#REF!</v>
      </c>
      <c r="H11" s="18"/>
      <c r="I11" s="18">
        <f>'Пок. 1 2 3 24'!E11</f>
        <v>43367.3</v>
      </c>
      <c r="J11" s="18" t="e">
        <f>#REF!</f>
        <v>#REF!</v>
      </c>
      <c r="K11" s="18" t="e">
        <f>#REF!</f>
        <v>#REF!</v>
      </c>
      <c r="L11" s="18" t="e">
        <f>'Пок. 7 9 11'!#REF!</f>
        <v>#REF!</v>
      </c>
      <c r="M11" s="18">
        <f>'Пок. 7 9 11'!C24</f>
        <v>36978.894834117091</v>
      </c>
      <c r="N11" s="18">
        <f>'Пок. 7 9 11'!D24</f>
        <v>19740.992397502036</v>
      </c>
      <c r="O11" s="18">
        <f>'Пок. 7 9 11'!E24</f>
        <v>26806.282051282051</v>
      </c>
      <c r="P11" s="18">
        <f>'Пок. 7 9 11'!G24</f>
        <v>29782.988505747126</v>
      </c>
      <c r="Q11" s="18">
        <f>'Пок. 7 9 11'!H24</f>
        <v>68.099999999999994</v>
      </c>
      <c r="R11" s="18" t="e">
        <f>'Пок. 7 9 11'!#REF!</f>
        <v>#REF!</v>
      </c>
      <c r="S11" s="18" t="e">
        <f>'Численность населения'!#REF!</f>
        <v>#REF!</v>
      </c>
      <c r="T11" s="18">
        <f>'Численность населения'!C10</f>
        <v>1967</v>
      </c>
      <c r="U11" s="18" t="e">
        <f>'Пок. 7 9 11'!#REF!</f>
        <v>#REF!</v>
      </c>
      <c r="V11" s="18" t="e">
        <f>'Пок. 7 9 11'!#REF!</f>
        <v>#REF!</v>
      </c>
      <c r="W11" s="18" t="str">
        <f>'Пок. 7 9 11'!I24</f>
        <v>-</v>
      </c>
      <c r="X11" s="18" t="e">
        <f>'Пок. 7 9 11'!#REF!</f>
        <v>#REF!</v>
      </c>
      <c r="Y11" s="18">
        <f>'Численность населения'!D10</f>
        <v>4227</v>
      </c>
      <c r="Z11" s="18"/>
      <c r="AA11" s="18"/>
      <c r="AB11" s="18"/>
      <c r="AC11" s="18"/>
      <c r="AD11" s="18" t="e">
        <f>#REF!</f>
        <v>#REF!</v>
      </c>
      <c r="AE11" s="18"/>
      <c r="AF11" s="18" t="e">
        <f>#REF!</f>
        <v>#REF!</v>
      </c>
      <c r="AG11" s="18">
        <f>'Пок. 32'!C11</f>
        <v>23663957</v>
      </c>
      <c r="AH11" s="18">
        <f>'Численность населения'!F10</f>
        <v>4900</v>
      </c>
      <c r="AI11" s="18" t="e">
        <f>'Численность населения'!#REF!</f>
        <v>#REF!</v>
      </c>
      <c r="AJ11" s="18" t="e">
        <f>'Численность населения'!#REF!</f>
        <v>#REF!</v>
      </c>
    </row>
    <row r="12" spans="1:36">
      <c r="A12" s="4">
        <v>8</v>
      </c>
      <c r="B12" s="6" t="s">
        <v>52</v>
      </c>
      <c r="C12" s="18" t="e">
        <f>'Пок. 1 2 3 24'!#REF!</f>
        <v>#REF!</v>
      </c>
      <c r="D12" s="18" t="e">
        <f>'Пок. 1 2 3 24'!#REF!</f>
        <v>#REF!</v>
      </c>
      <c r="E12" s="18" t="e">
        <f>'Пок. 1 2 3 24'!#REF!</f>
        <v>#REF!</v>
      </c>
      <c r="F12" s="18" t="e">
        <f>'Пок. 1 2 3 24'!#REF!</f>
        <v>#REF!</v>
      </c>
      <c r="G12" s="18" t="e">
        <f>'Пок. 7 9 11'!#REF!</f>
        <v>#REF!</v>
      </c>
      <c r="H12" s="18"/>
      <c r="I12" s="18">
        <f>'Пок. 1 2 3 24'!E12</f>
        <v>46900.2</v>
      </c>
      <c r="J12" s="18" t="e">
        <f>#REF!</f>
        <v>#REF!</v>
      </c>
      <c r="K12" s="18" t="e">
        <f>#REF!</f>
        <v>#REF!</v>
      </c>
      <c r="L12" s="18" t="e">
        <f>'Пок. 7 9 11'!#REF!</f>
        <v>#REF!</v>
      </c>
      <c r="M12" s="18">
        <f>'Пок. 7 9 11'!C11</f>
        <v>27302.102817745803</v>
      </c>
      <c r="N12" s="18">
        <f>'Пок. 7 9 11'!D11</f>
        <v>17421.800947867298</v>
      </c>
      <c r="O12" s="18">
        <f>'Пок. 7 9 11'!E11</f>
        <v>21330.005042864348</v>
      </c>
      <c r="P12" s="18">
        <f>'Пок. 7 9 11'!G11</f>
        <v>21187.573099415204</v>
      </c>
      <c r="Q12" s="18">
        <f>'Пок. 7 9 11'!H11</f>
        <v>47.1</v>
      </c>
      <c r="R12" s="18" t="e">
        <f>'Пок. 7 9 11'!#REF!</f>
        <v>#REF!</v>
      </c>
      <c r="S12" s="18" t="e">
        <f>'Численность населения'!#REF!</f>
        <v>#REF!</v>
      </c>
      <c r="T12" s="18">
        <f>'Численность населения'!C11</f>
        <v>2047</v>
      </c>
      <c r="U12" s="18" t="e">
        <f>'Пок. 7 9 11'!#REF!</f>
        <v>#REF!</v>
      </c>
      <c r="V12" s="18" t="e">
        <f>'Пок. 7 9 11'!#REF!</f>
        <v>#REF!</v>
      </c>
      <c r="W12" s="18">
        <f>'Пок. 7 9 11'!I11</f>
        <v>33.299999999999997</v>
      </c>
      <c r="X12" s="18" t="e">
        <f>'Пок. 7 9 11'!#REF!</f>
        <v>#REF!</v>
      </c>
      <c r="Y12" s="18">
        <f>'Численность населения'!D11</f>
        <v>4291</v>
      </c>
      <c r="Z12" s="18"/>
      <c r="AA12" s="18"/>
      <c r="AB12" s="18"/>
      <c r="AC12" s="18"/>
      <c r="AD12" s="18" t="e">
        <f>#REF!</f>
        <v>#REF!</v>
      </c>
      <c r="AE12" s="18"/>
      <c r="AF12" s="18" t="e">
        <f>#REF!</f>
        <v>#REF!</v>
      </c>
      <c r="AG12" s="18">
        <f>'Пок. 32'!C12</f>
        <v>2118575</v>
      </c>
      <c r="AH12" s="18">
        <f>'Численность населения'!F11</f>
        <v>5004</v>
      </c>
      <c r="AI12" s="18" t="e">
        <f>'Численность населения'!#REF!</f>
        <v>#REF!</v>
      </c>
      <c r="AJ12" s="18" t="e">
        <f>'Численность населения'!#REF!</f>
        <v>#REF!</v>
      </c>
    </row>
    <row r="13" spans="1:36">
      <c r="A13" s="4">
        <v>9</v>
      </c>
      <c r="B13" s="6" t="s">
        <v>43</v>
      </c>
      <c r="C13" s="18" t="e">
        <f>'Пок. 1 2 3 24'!#REF!</f>
        <v>#REF!</v>
      </c>
      <c r="D13" s="18" t="e">
        <f>'Пок. 1 2 3 24'!#REF!</f>
        <v>#REF!</v>
      </c>
      <c r="E13" s="18" t="e">
        <f>'Пок. 1 2 3 24'!#REF!</f>
        <v>#REF!</v>
      </c>
      <c r="F13" s="18" t="e">
        <f>'Пок. 1 2 3 24'!#REF!</f>
        <v>#REF!</v>
      </c>
      <c r="G13" s="18" t="e">
        <f>'Пок. 7 9 11'!#REF!</f>
        <v>#REF!</v>
      </c>
      <c r="H13" s="18"/>
      <c r="I13" s="18">
        <f>'Пок. 1 2 3 24'!E13</f>
        <v>69895.100000000006</v>
      </c>
      <c r="J13" s="18" t="e">
        <f>#REF!</f>
        <v>#REF!</v>
      </c>
      <c r="K13" s="18" t="e">
        <f>#REF!</f>
        <v>#REF!</v>
      </c>
      <c r="L13" s="18" t="e">
        <f>'Пок. 7 9 11'!#REF!</f>
        <v>#REF!</v>
      </c>
      <c r="M13" s="18">
        <f>'Пок. 7 9 11'!C25</f>
        <v>36140.820941580358</v>
      </c>
      <c r="N13" s="18">
        <f>'Пок. 7 9 11'!D25</f>
        <v>18217.350397381953</v>
      </c>
      <c r="O13" s="18">
        <f>'Пок. 7 9 11'!E25</f>
        <v>24906.360244233379</v>
      </c>
      <c r="P13" s="18">
        <f>'Пок. 7 9 11'!G25</f>
        <v>16557.97213622291</v>
      </c>
      <c r="Q13" s="18">
        <f>'Пок. 7 9 11'!H25</f>
        <v>77.7</v>
      </c>
      <c r="R13" s="18" t="e">
        <f>'Пок. 7 9 11'!#REF!</f>
        <v>#REF!</v>
      </c>
      <c r="S13" s="18" t="e">
        <f>'Численность населения'!#REF!</f>
        <v>#REF!</v>
      </c>
      <c r="T13" s="18">
        <f>'Численность населения'!C12</f>
        <v>7077</v>
      </c>
      <c r="U13" s="18" t="e">
        <f>'Пок. 7 9 11'!#REF!</f>
        <v>#REF!</v>
      </c>
      <c r="V13" s="18" t="e">
        <f>'Пок. 7 9 11'!#REF!</f>
        <v>#REF!</v>
      </c>
      <c r="W13" s="18">
        <f>'Пок. 7 9 11'!I25</f>
        <v>9.5</v>
      </c>
      <c r="X13" s="18" t="e">
        <f>'Пок. 7 9 11'!#REF!</f>
        <v>#REF!</v>
      </c>
      <c r="Y13" s="18">
        <f>'Численность населения'!D12</f>
        <v>15814</v>
      </c>
      <c r="Z13" s="18"/>
      <c r="AA13" s="18"/>
      <c r="AB13" s="18"/>
      <c r="AC13" s="18"/>
      <c r="AD13" s="18" t="e">
        <f>#REF!</f>
        <v>#REF!</v>
      </c>
      <c r="AE13" s="18"/>
      <c r="AF13" s="18" t="e">
        <f>#REF!</f>
        <v>#REF!</v>
      </c>
      <c r="AG13" s="18">
        <f>'Пок. 32'!C13</f>
        <v>7397054</v>
      </c>
      <c r="AH13" s="18">
        <f>'Численность населения'!F12</f>
        <v>18190</v>
      </c>
      <c r="AI13" s="18" t="e">
        <f>'Численность населения'!#REF!</f>
        <v>#REF!</v>
      </c>
      <c r="AJ13" s="18" t="e">
        <f>'Численность населения'!#REF!</f>
        <v>#REF!</v>
      </c>
    </row>
    <row r="14" spans="1:36">
      <c r="A14" s="4">
        <v>10</v>
      </c>
      <c r="B14" s="6" t="s">
        <v>51</v>
      </c>
      <c r="C14" s="18" t="e">
        <f>'Пок. 1 2 3 24'!#REF!</f>
        <v>#REF!</v>
      </c>
      <c r="D14" s="18" t="e">
        <f>'Пок. 1 2 3 24'!#REF!</f>
        <v>#REF!</v>
      </c>
      <c r="E14" s="18" t="e">
        <f>'Пок. 1 2 3 24'!#REF!</f>
        <v>#REF!</v>
      </c>
      <c r="F14" s="18" t="e">
        <f>'Пок. 1 2 3 24'!#REF!</f>
        <v>#REF!</v>
      </c>
      <c r="G14" s="18" t="e">
        <f>'Пок. 7 9 11'!#REF!</f>
        <v>#REF!</v>
      </c>
      <c r="H14" s="18"/>
      <c r="I14" s="18">
        <f>'Пок. 1 2 3 24'!E14</f>
        <v>22194.2</v>
      </c>
      <c r="J14" s="18" t="e">
        <f>#REF!</f>
        <v>#REF!</v>
      </c>
      <c r="K14" s="18" t="e">
        <f>#REF!</f>
        <v>#REF!</v>
      </c>
      <c r="L14" s="18" t="e">
        <f>'Пок. 7 9 11'!#REF!</f>
        <v>#REF!</v>
      </c>
      <c r="M14" s="18">
        <f>'Пок. 7 9 11'!C12</f>
        <v>29162.200085689801</v>
      </c>
      <c r="N14" s="18">
        <f>'Пок. 7 9 11'!D12</f>
        <v>19250.469483568075</v>
      </c>
      <c r="O14" s="18">
        <f>'Пок. 7 9 11'!E12</f>
        <v>21613.717948717949</v>
      </c>
      <c r="P14" s="18" t="str">
        <f>'Пок. 7 9 11'!G12</f>
        <v>-</v>
      </c>
      <c r="Q14" s="18">
        <f>'Пок. 7 9 11'!H12</f>
        <v>59.7</v>
      </c>
      <c r="R14" s="18" t="e">
        <f>'Пок. 7 9 11'!#REF!</f>
        <v>#REF!</v>
      </c>
      <c r="S14" s="18" t="e">
        <f>'Численность населения'!#REF!</f>
        <v>#REF!</v>
      </c>
      <c r="T14" s="18">
        <f>'Численность населения'!C13</f>
        <v>1503</v>
      </c>
      <c r="U14" s="18" t="e">
        <f>'Пок. 7 9 11'!#REF!</f>
        <v>#REF!</v>
      </c>
      <c r="V14" s="18" t="e">
        <f>'Пок. 7 9 11'!#REF!</f>
        <v>#REF!</v>
      </c>
      <c r="W14" s="18" t="str">
        <f>'Пок. 7 9 11'!I12</f>
        <v>-</v>
      </c>
      <c r="X14" s="18" t="e">
        <f>'Пок. 7 9 11'!#REF!</f>
        <v>#REF!</v>
      </c>
      <c r="Y14" s="18">
        <f>'Численность населения'!D13</f>
        <v>3096</v>
      </c>
      <c r="Z14" s="18"/>
      <c r="AA14" s="18"/>
      <c r="AB14" s="18"/>
      <c r="AC14" s="18"/>
      <c r="AD14" s="18" t="e">
        <f>#REF!</f>
        <v>#REF!</v>
      </c>
      <c r="AE14" s="18"/>
      <c r="AF14" s="18" t="e">
        <f>#REF!</f>
        <v>#REF!</v>
      </c>
      <c r="AG14" s="18">
        <f>'Пок. 32'!C14</f>
        <v>1795012</v>
      </c>
      <c r="AH14" s="18">
        <f>'Численность населения'!F13</f>
        <v>3617</v>
      </c>
      <c r="AI14" s="18" t="e">
        <f>'Численность населения'!#REF!</f>
        <v>#REF!</v>
      </c>
      <c r="AJ14" s="18" t="e">
        <f>'Численность населения'!#REF!</f>
        <v>#REF!</v>
      </c>
    </row>
    <row r="15" spans="1:36">
      <c r="A15" s="4">
        <v>11</v>
      </c>
      <c r="B15" s="6" t="s">
        <v>61</v>
      </c>
      <c r="C15" s="18" t="e">
        <f>'Пок. 1 2 3 24'!#REF!</f>
        <v>#REF!</v>
      </c>
      <c r="D15" s="18" t="e">
        <f>'Пок. 1 2 3 24'!#REF!</f>
        <v>#REF!</v>
      </c>
      <c r="E15" s="18" t="e">
        <f>'Пок. 1 2 3 24'!#REF!</f>
        <v>#REF!</v>
      </c>
      <c r="F15" s="18" t="e">
        <f>'Пок. 1 2 3 24'!#REF!</f>
        <v>#REF!</v>
      </c>
      <c r="G15" s="18" t="e">
        <f>'Пок. 7 9 11'!#REF!</f>
        <v>#REF!</v>
      </c>
      <c r="H15" s="18"/>
      <c r="I15" s="18">
        <f>'Пок. 1 2 3 24'!E15</f>
        <v>24205.8</v>
      </c>
      <c r="J15" s="18" t="e">
        <f>#REF!</f>
        <v>#REF!</v>
      </c>
      <c r="K15" s="18" t="e">
        <f>#REF!</f>
        <v>#REF!</v>
      </c>
      <c r="L15" s="18" t="e">
        <f>'Пок. 7 9 11'!#REF!</f>
        <v>#REF!</v>
      </c>
      <c r="M15" s="18">
        <f>'Пок. 7 9 11'!C13</f>
        <v>32082.490438808374</v>
      </c>
      <c r="N15" s="18">
        <f>'Пок. 7 9 11'!D13</f>
        <v>18066.260923845195</v>
      </c>
      <c r="O15" s="18">
        <f>'Пок. 7 9 11'!E13</f>
        <v>22565.487316421895</v>
      </c>
      <c r="P15" s="18">
        <f>'Пок. 7 9 11'!G13</f>
        <v>16928.875968992248</v>
      </c>
      <c r="Q15" s="18">
        <f>'Пок. 7 9 11'!H13</f>
        <v>52.5</v>
      </c>
      <c r="R15" s="18" t="e">
        <f>'Пок. 7 9 11'!#REF!</f>
        <v>#REF!</v>
      </c>
      <c r="S15" s="18" t="e">
        <f>'Численность населения'!#REF!</f>
        <v>#REF!</v>
      </c>
      <c r="T15" s="18">
        <f>'Численность населения'!C14</f>
        <v>2619</v>
      </c>
      <c r="U15" s="18" t="e">
        <f>'Пок. 7 9 11'!#REF!</f>
        <v>#REF!</v>
      </c>
      <c r="V15" s="18" t="e">
        <f>'Пок. 7 9 11'!#REF!</f>
        <v>#REF!</v>
      </c>
      <c r="W15" s="18" t="str">
        <f>'Пок. 7 9 11'!I13</f>
        <v>-</v>
      </c>
      <c r="X15" s="18" t="e">
        <f>'Пок. 7 9 11'!#REF!</f>
        <v>#REF!</v>
      </c>
      <c r="Y15" s="18">
        <f>'Численность населения'!D14</f>
        <v>5226</v>
      </c>
      <c r="Z15" s="18"/>
      <c r="AA15" s="18"/>
      <c r="AB15" s="18"/>
      <c r="AC15" s="18"/>
      <c r="AD15" s="18" t="e">
        <f>#REF!</f>
        <v>#REF!</v>
      </c>
      <c r="AE15" s="18"/>
      <c r="AF15" s="18" t="e">
        <f>#REF!</f>
        <v>#REF!</v>
      </c>
      <c r="AG15" s="18">
        <f>'Пок. 32'!C15</f>
        <v>2574586</v>
      </c>
      <c r="AH15" s="18">
        <f>'Численность населения'!F14</f>
        <v>6141</v>
      </c>
      <c r="AI15" s="18" t="e">
        <f>'Численность населения'!#REF!</f>
        <v>#REF!</v>
      </c>
      <c r="AJ15" s="18" t="e">
        <f>'Численность населения'!#REF!</f>
        <v>#REF!</v>
      </c>
    </row>
    <row r="16" spans="1:36">
      <c r="A16" s="4">
        <v>12</v>
      </c>
      <c r="B16" s="6" t="s">
        <v>47</v>
      </c>
      <c r="C16" s="18" t="e">
        <f>'Пок. 1 2 3 24'!#REF!</f>
        <v>#REF!</v>
      </c>
      <c r="D16" s="18" t="e">
        <f>'Пок. 1 2 3 24'!#REF!</f>
        <v>#REF!</v>
      </c>
      <c r="E16" s="18" t="e">
        <f>'Пок. 1 2 3 24'!#REF!</f>
        <v>#REF!</v>
      </c>
      <c r="F16" s="18" t="e">
        <f>'Пок. 1 2 3 24'!#REF!</f>
        <v>#REF!</v>
      </c>
      <c r="G16" s="18" t="e">
        <f>'Пок. 7 9 11'!#REF!</f>
        <v>#REF!</v>
      </c>
      <c r="H16" s="18"/>
      <c r="I16" s="18">
        <f>'Пок. 1 2 3 24'!E16</f>
        <v>16631.7</v>
      </c>
      <c r="J16" s="18" t="e">
        <f>#REF!</f>
        <v>#REF!</v>
      </c>
      <c r="K16" s="18" t="e">
        <f>#REF!</f>
        <v>#REF!</v>
      </c>
      <c r="L16" s="18" t="e">
        <f>'Пок. 7 9 11'!#REF!</f>
        <v>#REF!</v>
      </c>
      <c r="M16" s="18">
        <f>'Пок. 7 9 11'!C14</f>
        <v>26317.18809980806</v>
      </c>
      <c r="N16" s="18">
        <f>'Пок. 7 9 11'!D14</f>
        <v>18942.877492877495</v>
      </c>
      <c r="O16" s="18">
        <f>'Пок. 7 9 11'!E14</f>
        <v>23117.279821627646</v>
      </c>
      <c r="P16" s="18">
        <f>'Пок. 7 9 11'!G14</f>
        <v>14507.777777777777</v>
      </c>
      <c r="Q16" s="18">
        <f>'Пок. 7 9 11'!H14</f>
        <v>67.599999999999994</v>
      </c>
      <c r="R16" s="18" t="e">
        <f>'Пок. 7 9 11'!#REF!</f>
        <v>#REF!</v>
      </c>
      <c r="S16" s="18" t="e">
        <f>'Численность населения'!#REF!</f>
        <v>#REF!</v>
      </c>
      <c r="T16" s="18">
        <f>'Численность населения'!C15</f>
        <v>679</v>
      </c>
      <c r="U16" s="18" t="e">
        <f>'Пок. 7 9 11'!#REF!</f>
        <v>#REF!</v>
      </c>
      <c r="V16" s="18" t="e">
        <f>'Пок. 7 9 11'!#REF!</f>
        <v>#REF!</v>
      </c>
      <c r="W16" s="18">
        <f>'Пок. 7 9 11'!I14</f>
        <v>22.2</v>
      </c>
      <c r="X16" s="18" t="e">
        <f>'Пок. 7 9 11'!#REF!</f>
        <v>#REF!</v>
      </c>
      <c r="Y16" s="18">
        <f>'Численность населения'!D15</f>
        <v>1578</v>
      </c>
      <c r="Z16" s="18"/>
      <c r="AA16" s="18"/>
      <c r="AB16" s="18"/>
      <c r="AC16" s="18"/>
      <c r="AD16" s="18" t="e">
        <f>#REF!</f>
        <v>#REF!</v>
      </c>
      <c r="AE16" s="18"/>
      <c r="AF16" s="18" t="e">
        <f>#REF!</f>
        <v>#REF!</v>
      </c>
      <c r="AG16" s="18">
        <f>'Пок. 32'!C16</f>
        <v>1403972</v>
      </c>
      <c r="AH16" s="18">
        <f>'Численность населения'!F15</f>
        <v>1847</v>
      </c>
      <c r="AI16" s="18" t="e">
        <f>'Численность населения'!#REF!</f>
        <v>#REF!</v>
      </c>
      <c r="AJ16" s="18" t="e">
        <f>'Численность населения'!#REF!</f>
        <v>#REF!</v>
      </c>
    </row>
    <row r="17" spans="1:36">
      <c r="A17" s="4">
        <v>13</v>
      </c>
      <c r="B17" s="6" t="s">
        <v>58</v>
      </c>
      <c r="C17" s="18" t="e">
        <f>'Пок. 1 2 3 24'!#REF!</f>
        <v>#REF!</v>
      </c>
      <c r="D17" s="18" t="e">
        <f>'Пок. 1 2 3 24'!#REF!</f>
        <v>#REF!</v>
      </c>
      <c r="E17" s="18" t="e">
        <f>'Пок. 1 2 3 24'!#REF!</f>
        <v>#REF!</v>
      </c>
      <c r="F17" s="18" t="e">
        <f>'Пок. 1 2 3 24'!#REF!</f>
        <v>#REF!</v>
      </c>
      <c r="G17" s="18" t="e">
        <f>'Пок. 7 9 11'!#REF!</f>
        <v>#REF!</v>
      </c>
      <c r="H17" s="18"/>
      <c r="I17" s="18">
        <f>'Пок. 1 2 3 24'!E17</f>
        <v>59058.7</v>
      </c>
      <c r="J17" s="18" t="e">
        <f>#REF!</f>
        <v>#REF!</v>
      </c>
      <c r="K17" s="18" t="e">
        <f>#REF!</f>
        <v>#REF!</v>
      </c>
      <c r="L17" s="18" t="e">
        <f>'Пок. 7 9 11'!#REF!</f>
        <v>#REF!</v>
      </c>
      <c r="M17" s="18">
        <f>'Пок. 7 9 11'!C15</f>
        <v>30213.017371266506</v>
      </c>
      <c r="N17" s="18">
        <f>'Пок. 7 9 11'!D15</f>
        <v>19315.586932447397</v>
      </c>
      <c r="O17" s="18">
        <f>'Пок. 7 9 11'!E15</f>
        <v>21115.18665158371</v>
      </c>
      <c r="P17" s="18">
        <f>'Пок. 7 9 11'!G15</f>
        <v>15743.181818181818</v>
      </c>
      <c r="Q17" s="18">
        <f>'Пок. 7 9 11'!H15</f>
        <v>56.5</v>
      </c>
      <c r="R17" s="18" t="e">
        <f>'Пок. 7 9 11'!#REF!</f>
        <v>#REF!</v>
      </c>
      <c r="S17" s="18" t="e">
        <f>'Численность населения'!#REF!</f>
        <v>#REF!</v>
      </c>
      <c r="T17" s="18">
        <f>'Численность населения'!C16</f>
        <v>2041</v>
      </c>
      <c r="U17" s="18" t="e">
        <f>'Пок. 7 9 11'!#REF!</f>
        <v>#REF!</v>
      </c>
      <c r="V17" s="18" t="e">
        <f>'Пок. 7 9 11'!#REF!</f>
        <v>#REF!</v>
      </c>
      <c r="W17" s="18">
        <f>'Пок. 7 9 11'!I15</f>
        <v>23.1</v>
      </c>
      <c r="X17" s="18" t="e">
        <f>'Пок. 7 9 11'!#REF!</f>
        <v>#REF!</v>
      </c>
      <c r="Y17" s="18">
        <f>'Численность населения'!D16</f>
        <v>4895</v>
      </c>
      <c r="Z17" s="18"/>
      <c r="AA17" s="18"/>
      <c r="AB17" s="18"/>
      <c r="AC17" s="18"/>
      <c r="AD17" s="18" t="e">
        <f>#REF!</f>
        <v>#REF!</v>
      </c>
      <c r="AE17" s="18"/>
      <c r="AF17" s="18" t="e">
        <f>#REF!</f>
        <v>#REF!</v>
      </c>
      <c r="AG17" s="18">
        <f>'Пок. 32'!C17</f>
        <v>3463794</v>
      </c>
      <c r="AH17" s="18">
        <f>'Численность населения'!F16</f>
        <v>5620</v>
      </c>
      <c r="AI17" s="18" t="e">
        <f>'Численность населения'!#REF!</f>
        <v>#REF!</v>
      </c>
      <c r="AJ17" s="18" t="e">
        <f>'Численность населения'!#REF!</f>
        <v>#REF!</v>
      </c>
    </row>
    <row r="18" spans="1:36">
      <c r="A18" s="4">
        <v>14</v>
      </c>
      <c r="B18" s="6" t="s">
        <v>49</v>
      </c>
      <c r="C18" s="18" t="e">
        <f>'Пок. 1 2 3 24'!#REF!</f>
        <v>#REF!</v>
      </c>
      <c r="D18" s="18" t="e">
        <f>'Пок. 1 2 3 24'!#REF!</f>
        <v>#REF!</v>
      </c>
      <c r="E18" s="18" t="e">
        <f>'Пок. 1 2 3 24'!#REF!</f>
        <v>#REF!</v>
      </c>
      <c r="F18" s="18" t="e">
        <f>'Пок. 1 2 3 24'!#REF!</f>
        <v>#REF!</v>
      </c>
      <c r="G18" s="18" t="e">
        <f>'Пок. 7 9 11'!#REF!</f>
        <v>#REF!</v>
      </c>
      <c r="H18" s="18"/>
      <c r="I18" s="18">
        <f>'Пок. 1 2 3 24'!E18</f>
        <v>17518.8</v>
      </c>
      <c r="J18" s="18" t="e">
        <f>#REF!</f>
        <v>#REF!</v>
      </c>
      <c r="K18" s="18" t="e">
        <f>#REF!</f>
        <v>#REF!</v>
      </c>
      <c r="L18" s="18" t="e">
        <f>'Пок. 7 9 11'!#REF!</f>
        <v>#REF!</v>
      </c>
      <c r="M18" s="18">
        <f>'Пок. 7 9 11'!C16</f>
        <v>28467.998039696155</v>
      </c>
      <c r="N18" s="18">
        <f>'Пок. 7 9 11'!D16</f>
        <v>19036.158192090395</v>
      </c>
      <c r="O18" s="18">
        <f>'Пок. 7 9 11'!E16</f>
        <v>21388.772338772338</v>
      </c>
      <c r="P18" s="18">
        <f>'Пок. 7 9 11'!G16</f>
        <v>14182.513661202185</v>
      </c>
      <c r="Q18" s="18">
        <f>'Пок. 7 9 11'!H16</f>
        <v>63.4</v>
      </c>
      <c r="R18" s="18" t="e">
        <f>'Пок. 7 9 11'!#REF!</f>
        <v>#REF!</v>
      </c>
      <c r="S18" s="18" t="e">
        <f>'Численность населения'!#REF!</f>
        <v>#REF!</v>
      </c>
      <c r="T18" s="18">
        <f>'Численность населения'!C17</f>
        <v>1167</v>
      </c>
      <c r="U18" s="18" t="e">
        <f>'Пок. 7 9 11'!#REF!</f>
        <v>#REF!</v>
      </c>
      <c r="V18" s="18" t="e">
        <f>'Пок. 7 9 11'!#REF!</f>
        <v>#REF!</v>
      </c>
      <c r="W18" s="18">
        <f>'Пок. 7 9 11'!I16</f>
        <v>33.299999999999997</v>
      </c>
      <c r="X18" s="18" t="e">
        <f>'Пок. 7 9 11'!#REF!</f>
        <v>#REF!</v>
      </c>
      <c r="Y18" s="18">
        <f>'Численность населения'!D17</f>
        <v>2382</v>
      </c>
      <c r="Z18" s="18"/>
      <c r="AA18" s="18"/>
      <c r="AB18" s="18"/>
      <c r="AC18" s="18"/>
      <c r="AD18" s="18" t="e">
        <f>#REF!</f>
        <v>#REF!</v>
      </c>
      <c r="AE18" s="18"/>
      <c r="AF18" s="18" t="e">
        <f>#REF!</f>
        <v>#REF!</v>
      </c>
      <c r="AG18" s="18">
        <f>'Пок. 32'!C18</f>
        <v>1663501</v>
      </c>
      <c r="AH18" s="18">
        <f>'Численность населения'!F17</f>
        <v>2762</v>
      </c>
      <c r="AI18" s="18" t="e">
        <f>'Численность населения'!#REF!</f>
        <v>#REF!</v>
      </c>
      <c r="AJ18" s="18" t="e">
        <f>'Численность населения'!#REF!</f>
        <v>#REF!</v>
      </c>
    </row>
    <row r="19" spans="1:36">
      <c r="A19" s="4">
        <v>15</v>
      </c>
      <c r="B19" s="6" t="s">
        <v>59</v>
      </c>
      <c r="C19" s="18" t="e">
        <f>'Пок. 1 2 3 24'!#REF!</f>
        <v>#REF!</v>
      </c>
      <c r="D19" s="18" t="e">
        <f>'Пок. 1 2 3 24'!#REF!</f>
        <v>#REF!</v>
      </c>
      <c r="E19" s="18" t="e">
        <f>'Пок. 1 2 3 24'!#REF!</f>
        <v>#REF!</v>
      </c>
      <c r="F19" s="18" t="e">
        <f>'Пок. 1 2 3 24'!#REF!</f>
        <v>#REF!</v>
      </c>
      <c r="G19" s="18" t="e">
        <f>'Пок. 7 9 11'!#REF!</f>
        <v>#REF!</v>
      </c>
      <c r="H19" s="18"/>
      <c r="I19" s="18">
        <f>'Пок. 1 2 3 24'!E19</f>
        <v>17041.8</v>
      </c>
      <c r="J19" s="18" t="e">
        <f>#REF!</f>
        <v>#REF!</v>
      </c>
      <c r="K19" s="18" t="e">
        <f>#REF!</f>
        <v>#REF!</v>
      </c>
      <c r="L19" s="18" t="e">
        <f>'Пок. 7 9 11'!#REF!</f>
        <v>#REF!</v>
      </c>
      <c r="M19" s="18">
        <f>'Пок. 7 9 11'!C17</f>
        <v>30383.597273064883</v>
      </c>
      <c r="N19" s="18">
        <f>'Пок. 7 9 11'!D17</f>
        <v>20155.242334322455</v>
      </c>
      <c r="O19" s="18">
        <f>'Пок. 7 9 11'!E17</f>
        <v>21725.059031877212</v>
      </c>
      <c r="P19" s="18">
        <f>'Пок. 7 9 11'!G17</f>
        <v>14912.996031746032</v>
      </c>
      <c r="Q19" s="18">
        <f>'Пок. 7 9 11'!H17</f>
        <v>60.7</v>
      </c>
      <c r="R19" s="18" t="e">
        <f>'Пок. 7 9 11'!#REF!</f>
        <v>#REF!</v>
      </c>
      <c r="S19" s="18" t="e">
        <f>'Численность населения'!#REF!</f>
        <v>#REF!</v>
      </c>
      <c r="T19" s="18">
        <f>'Численность населения'!C18</f>
        <v>2557</v>
      </c>
      <c r="U19" s="18" t="e">
        <f>'Пок. 7 9 11'!#REF!</f>
        <v>#REF!</v>
      </c>
      <c r="V19" s="18" t="e">
        <f>'Пок. 7 9 11'!#REF!</f>
        <v>#REF!</v>
      </c>
      <c r="W19" s="18" t="str">
        <f>'Пок. 7 9 11'!I17</f>
        <v>-</v>
      </c>
      <c r="X19" s="18" t="e">
        <f>'Пок. 7 9 11'!#REF!</f>
        <v>#REF!</v>
      </c>
      <c r="Y19" s="18">
        <f>'Численность населения'!D18</f>
        <v>5762</v>
      </c>
      <c r="Z19" s="18"/>
      <c r="AA19" s="18"/>
      <c r="AB19" s="18"/>
      <c r="AC19" s="18"/>
      <c r="AD19" s="18" t="e">
        <f>#REF!</f>
        <v>#REF!</v>
      </c>
      <c r="AE19" s="18"/>
      <c r="AF19" s="18" t="e">
        <f>#REF!</f>
        <v>#REF!</v>
      </c>
      <c r="AG19" s="18">
        <f>'Пок. 32'!C19</f>
        <v>2719157</v>
      </c>
      <c r="AH19" s="18">
        <f>'Численность населения'!F18</f>
        <v>6659</v>
      </c>
      <c r="AI19" s="18" t="e">
        <f>'Численность населения'!#REF!</f>
        <v>#REF!</v>
      </c>
      <c r="AJ19" s="18" t="e">
        <f>'Численность населения'!#REF!</f>
        <v>#REF!</v>
      </c>
    </row>
    <row r="20" spans="1:36">
      <c r="A20" s="4">
        <v>16</v>
      </c>
      <c r="B20" s="6" t="s">
        <v>53</v>
      </c>
      <c r="C20" s="18" t="e">
        <f>'Пок. 1 2 3 24'!#REF!</f>
        <v>#REF!</v>
      </c>
      <c r="D20" s="18" t="e">
        <f>'Пок. 1 2 3 24'!#REF!</f>
        <v>#REF!</v>
      </c>
      <c r="E20" s="18" t="e">
        <f>'Пок. 1 2 3 24'!#REF!</f>
        <v>#REF!</v>
      </c>
      <c r="F20" s="18" t="e">
        <f>'Пок. 1 2 3 24'!#REF!</f>
        <v>#REF!</v>
      </c>
      <c r="G20" s="18" t="e">
        <f>'Пок. 7 9 11'!#REF!</f>
        <v>#REF!</v>
      </c>
      <c r="H20" s="18"/>
      <c r="I20" s="18">
        <f>'Пок. 1 2 3 24'!E20</f>
        <v>71026.3</v>
      </c>
      <c r="J20" s="18" t="e">
        <f>#REF!</f>
        <v>#REF!</v>
      </c>
      <c r="K20" s="18" t="e">
        <f>#REF!</f>
        <v>#REF!</v>
      </c>
      <c r="L20" s="18" t="e">
        <f>'Пок. 7 9 11'!#REF!</f>
        <v>#REF!</v>
      </c>
      <c r="M20" s="18">
        <f>'Пок. 7 9 11'!C18</f>
        <v>30084.187119090759</v>
      </c>
      <c r="N20" s="18">
        <f>'Пок. 7 9 11'!D18</f>
        <v>20527.131782945737</v>
      </c>
      <c r="O20" s="18">
        <f>'Пок. 7 9 11'!E18</f>
        <v>23580.435982339957</v>
      </c>
      <c r="P20" s="18">
        <f>'Пок. 7 9 11'!G18</f>
        <v>22165.151515151516</v>
      </c>
      <c r="Q20" s="18">
        <f>'Пок. 7 9 11'!H18</f>
        <v>53.8</v>
      </c>
      <c r="R20" s="18" t="e">
        <f>'Пок. 7 9 11'!#REF!</f>
        <v>#REF!</v>
      </c>
      <c r="S20" s="18" t="e">
        <f>'Численность населения'!#REF!</f>
        <v>#REF!</v>
      </c>
      <c r="T20" s="18">
        <f>'Численность населения'!C19</f>
        <v>1970</v>
      </c>
      <c r="U20" s="18" t="e">
        <f>'Пок. 7 9 11'!#REF!</f>
        <v>#REF!</v>
      </c>
      <c r="V20" s="18" t="e">
        <f>'Пок. 7 9 11'!#REF!</f>
        <v>#REF!</v>
      </c>
      <c r="W20" s="18">
        <f>'Пок. 7 9 11'!I18</f>
        <v>7.1</v>
      </c>
      <c r="X20" s="18" t="e">
        <f>'Пок. 7 9 11'!#REF!</f>
        <v>#REF!</v>
      </c>
      <c r="Y20" s="18">
        <f>'Численность населения'!D19</f>
        <v>3710</v>
      </c>
      <c r="Z20" s="18"/>
      <c r="AA20" s="18"/>
      <c r="AB20" s="18"/>
      <c r="AC20" s="18"/>
      <c r="AD20" s="18" t="e">
        <f>#REF!</f>
        <v>#REF!</v>
      </c>
      <c r="AE20" s="18"/>
      <c r="AF20" s="18" t="e">
        <f>#REF!</f>
        <v>#REF!</v>
      </c>
      <c r="AG20" s="18">
        <f>'Пок. 32'!C20</f>
        <v>2766346</v>
      </c>
      <c r="AH20" s="18">
        <f>'Численность населения'!F19</f>
        <v>4397</v>
      </c>
      <c r="AI20" s="18" t="e">
        <f>'Численность населения'!#REF!</f>
        <v>#REF!</v>
      </c>
      <c r="AJ20" s="18" t="e">
        <f>'Численность населения'!#REF!</f>
        <v>#REF!</v>
      </c>
    </row>
    <row r="21" spans="1:36">
      <c r="A21" s="4">
        <v>17</v>
      </c>
      <c r="B21" s="6" t="s">
        <v>57</v>
      </c>
      <c r="C21" s="18" t="e">
        <f>'Пок. 1 2 3 24'!#REF!</f>
        <v>#REF!</v>
      </c>
      <c r="D21" s="18" t="e">
        <f>'Пок. 1 2 3 24'!#REF!</f>
        <v>#REF!</v>
      </c>
      <c r="E21" s="18" t="e">
        <f>'Пок. 1 2 3 24'!#REF!</f>
        <v>#REF!</v>
      </c>
      <c r="F21" s="18" t="e">
        <f>'Пок. 1 2 3 24'!#REF!</f>
        <v>#REF!</v>
      </c>
      <c r="G21" s="18" t="e">
        <f>'Пок. 7 9 11'!#REF!</f>
        <v>#REF!</v>
      </c>
      <c r="H21" s="18"/>
      <c r="I21" s="18">
        <f>'Пок. 1 2 3 24'!E21</f>
        <v>47687.5</v>
      </c>
      <c r="J21" s="18" t="e">
        <f>#REF!</f>
        <v>#REF!</v>
      </c>
      <c r="K21" s="18" t="e">
        <f>#REF!</f>
        <v>#REF!</v>
      </c>
      <c r="L21" s="18" t="e">
        <f>'Пок. 7 9 11'!#REF!</f>
        <v>#REF!</v>
      </c>
      <c r="M21" s="18">
        <f>'Пок. 7 9 11'!C19</f>
        <v>33373.185123042509</v>
      </c>
      <c r="N21" s="18">
        <f>'Пок. 7 9 11'!D19</f>
        <v>19725.762527233117</v>
      </c>
      <c r="O21" s="18">
        <f>'Пок. 7 9 11'!E19</f>
        <v>22240.393322014716</v>
      </c>
      <c r="P21" s="18">
        <f>'Пок. 7 9 11'!G19</f>
        <v>14451.997716894977</v>
      </c>
      <c r="Q21" s="18">
        <f>'Пок. 7 9 11'!H19</f>
        <v>57.5</v>
      </c>
      <c r="R21" s="18" t="e">
        <f>'Пок. 7 9 11'!#REF!</f>
        <v>#REF!</v>
      </c>
      <c r="S21" s="18" t="e">
        <f>'Численность населения'!#REF!</f>
        <v>#REF!</v>
      </c>
      <c r="T21" s="18">
        <f>'Численность населения'!C20</f>
        <v>2491</v>
      </c>
      <c r="U21" s="18" t="e">
        <f>'Пок. 7 9 11'!#REF!</f>
        <v>#REF!</v>
      </c>
      <c r="V21" s="18" t="e">
        <f>'Пок. 7 9 11'!#REF!</f>
        <v>#REF!</v>
      </c>
      <c r="W21" s="18">
        <f>'Пок. 7 9 11'!I19</f>
        <v>12.5</v>
      </c>
      <c r="X21" s="18" t="e">
        <f>'Пок. 7 9 11'!#REF!</f>
        <v>#REF!</v>
      </c>
      <c r="Y21" s="18">
        <f>'Численность населения'!D20</f>
        <v>5415</v>
      </c>
      <c r="Z21" s="18"/>
      <c r="AA21" s="18"/>
      <c r="AB21" s="18"/>
      <c r="AC21" s="18"/>
      <c r="AD21" s="18" t="e">
        <f>#REF!</f>
        <v>#REF!</v>
      </c>
      <c r="AE21" s="18"/>
      <c r="AF21" s="18" t="e">
        <f>#REF!</f>
        <v>#REF!</v>
      </c>
      <c r="AG21" s="18">
        <f>'Пок. 32'!C21</f>
        <v>2690852</v>
      </c>
      <c r="AH21" s="18">
        <f>'Численность населения'!F20</f>
        <v>6253</v>
      </c>
      <c r="AI21" s="18" t="e">
        <f>'Численность населения'!#REF!</f>
        <v>#REF!</v>
      </c>
      <c r="AJ21" s="18" t="e">
        <f>'Численность населения'!#REF!</f>
        <v>#REF!</v>
      </c>
    </row>
    <row r="22" spans="1:36">
      <c r="A22" s="4">
        <v>18</v>
      </c>
      <c r="B22" s="6" t="s">
        <v>62</v>
      </c>
      <c r="C22" s="18" t="e">
        <f>'Пок. 1 2 3 24'!#REF!</f>
        <v>#REF!</v>
      </c>
      <c r="D22" s="18" t="e">
        <f>'Пок. 1 2 3 24'!#REF!</f>
        <v>#REF!</v>
      </c>
      <c r="E22" s="18" t="e">
        <f>'Пок. 1 2 3 24'!#REF!</f>
        <v>#REF!</v>
      </c>
      <c r="F22" s="18" t="e">
        <f>'Пок. 1 2 3 24'!#REF!</f>
        <v>#REF!</v>
      </c>
      <c r="G22" s="18" t="e">
        <f>'Пок. 7 9 11'!#REF!</f>
        <v>#REF!</v>
      </c>
      <c r="H22" s="18"/>
      <c r="I22" s="18">
        <f>'Пок. 1 2 3 24'!E22</f>
        <v>31250.5</v>
      </c>
      <c r="J22" s="18" t="e">
        <f>#REF!</f>
        <v>#REF!</v>
      </c>
      <c r="K22" s="18" t="e">
        <f>#REF!</f>
        <v>#REF!</v>
      </c>
      <c r="L22" s="18" t="e">
        <f>'Пок. 7 9 11'!#REF!</f>
        <v>#REF!</v>
      </c>
      <c r="M22" s="18">
        <f>'Пок. 7 9 11'!C20</f>
        <v>26171.77392739274</v>
      </c>
      <c r="N22" s="18">
        <f>'Пок. 7 9 11'!D20</f>
        <v>18110.967741935485</v>
      </c>
      <c r="O22" s="18">
        <f>'Пок. 7 9 11'!E20</f>
        <v>23308.506944444445</v>
      </c>
      <c r="P22" s="18">
        <f>'Пок. 7 9 11'!G20</f>
        <v>16368.693693693695</v>
      </c>
      <c r="Q22" s="18">
        <f>'Пок. 7 9 11'!H20</f>
        <v>55.8</v>
      </c>
      <c r="R22" s="18" t="e">
        <f>'Пок. 7 9 11'!#REF!</f>
        <v>#REF!</v>
      </c>
      <c r="S22" s="18" t="e">
        <f>'Численность населения'!#REF!</f>
        <v>#REF!</v>
      </c>
      <c r="T22" s="18">
        <f>'Численность населения'!C21</f>
        <v>1762</v>
      </c>
      <c r="U22" s="18" t="e">
        <f>'Пок. 7 9 11'!#REF!</f>
        <v>#REF!</v>
      </c>
      <c r="V22" s="18" t="e">
        <f>'Пок. 7 9 11'!#REF!</f>
        <v>#REF!</v>
      </c>
      <c r="W22" s="18" t="str">
        <f>'Пок. 7 9 11'!I20</f>
        <v>-</v>
      </c>
      <c r="X22" s="18" t="e">
        <f>'Пок. 7 9 11'!#REF!</f>
        <v>#REF!</v>
      </c>
      <c r="Y22" s="18">
        <f>'Численность населения'!D21</f>
        <v>3557</v>
      </c>
      <c r="Z22" s="18"/>
      <c r="AA22" s="18"/>
      <c r="AB22" s="18"/>
      <c r="AC22" s="18"/>
      <c r="AD22" s="18" t="e">
        <f>#REF!</f>
        <v>#REF!</v>
      </c>
      <c r="AE22" s="18"/>
      <c r="AF22" s="18" t="e">
        <f>#REF!</f>
        <v>#REF!</v>
      </c>
      <c r="AG22" s="18">
        <f>'Пок. 32'!C22</f>
        <v>1903039</v>
      </c>
      <c r="AH22" s="18">
        <f>'Численность населения'!F21</f>
        <v>4167</v>
      </c>
      <c r="AI22" s="18" t="e">
        <f>'Численность населения'!#REF!</f>
        <v>#REF!</v>
      </c>
      <c r="AJ22" s="18" t="e">
        <f>'Численность населения'!#REF!</f>
        <v>#REF!</v>
      </c>
    </row>
    <row r="23" spans="1:36">
      <c r="A23" s="4">
        <v>19</v>
      </c>
      <c r="B23" s="7" t="s">
        <v>42</v>
      </c>
      <c r="C23" s="18" t="e">
        <f>'Пок. 1 2 3 24'!#REF!</f>
        <v>#REF!</v>
      </c>
      <c r="D23" s="18" t="e">
        <f>'Пок. 1 2 3 24'!#REF!</f>
        <v>#REF!</v>
      </c>
      <c r="E23" s="18" t="e">
        <f>'Пок. 1 2 3 24'!#REF!</f>
        <v>#REF!</v>
      </c>
      <c r="F23" s="18" t="e">
        <f>'Пок. 1 2 3 24'!#REF!</f>
        <v>#REF!</v>
      </c>
      <c r="G23" s="18" t="e">
        <f>'Пок. 7 9 11'!#REF!</f>
        <v>#REF!</v>
      </c>
      <c r="H23" s="18"/>
      <c r="I23" s="18">
        <f>'Пок. 1 2 3 24'!E23</f>
        <v>60536.1</v>
      </c>
      <c r="J23" s="18" t="e">
        <f>#REF!</f>
        <v>#REF!</v>
      </c>
      <c r="K23" s="18" t="e">
        <f>#REF!</f>
        <v>#REF!</v>
      </c>
      <c r="L23" s="18" t="e">
        <f>'Пок. 7 9 11'!#REF!</f>
        <v>#REF!</v>
      </c>
      <c r="M23" s="18">
        <f>'Пок. 7 9 11'!C26</f>
        <v>37649.554319614384</v>
      </c>
      <c r="N23" s="18">
        <f>'Пок. 7 9 11'!D21</f>
        <v>18088.639937106916</v>
      </c>
      <c r="O23" s="18">
        <f>'Пок. 7 9 11'!E26</f>
        <v>28287.564986095997</v>
      </c>
      <c r="P23" s="18">
        <f>'Пок. 7 9 11'!G26</f>
        <v>24232.120646766169</v>
      </c>
      <c r="Q23" s="18">
        <f>'Пок. 7 9 11'!H26</f>
        <v>72.2</v>
      </c>
      <c r="R23" s="18" t="e">
        <f>'Пок. 7 9 11'!#REF!</f>
        <v>#REF!</v>
      </c>
      <c r="S23" s="18" t="e">
        <f>'Численность населения'!#REF!</f>
        <v>#REF!</v>
      </c>
      <c r="T23" s="18">
        <f>'Численность населения'!C22</f>
        <v>18865</v>
      </c>
      <c r="U23" s="18" t="e">
        <f>'Пок. 7 9 11'!#REF!</f>
        <v>#REF!</v>
      </c>
      <c r="V23" s="18" t="e">
        <f>'Пок. 7 9 11'!#REF!</f>
        <v>#REF!</v>
      </c>
      <c r="W23" s="18">
        <f>'Пок. 7 9 11'!I26</f>
        <v>11.5</v>
      </c>
      <c r="X23" s="18" t="e">
        <f>'Пок. 7 9 11'!#REF!</f>
        <v>#REF!</v>
      </c>
      <c r="Y23" s="18">
        <f>'Численность населения'!D22</f>
        <v>37050</v>
      </c>
      <c r="Z23" s="18"/>
      <c r="AA23" s="18"/>
      <c r="AB23" s="18"/>
      <c r="AC23" s="18"/>
      <c r="AD23" s="18" t="e">
        <f>#REF!</f>
        <v>#REF!</v>
      </c>
      <c r="AE23" s="18"/>
      <c r="AF23" s="18" t="e">
        <f>#REF!</f>
        <v>#REF!</v>
      </c>
      <c r="AG23" s="18">
        <f>'Пок. 32'!C23</f>
        <v>7994638</v>
      </c>
      <c r="AH23" s="18">
        <f>'Численность населения'!F22</f>
        <v>43456</v>
      </c>
      <c r="AI23" s="18" t="e">
        <f>'Численность населения'!#REF!</f>
        <v>#REF!</v>
      </c>
      <c r="AJ23" s="18" t="e">
        <f>'Численность населения'!#REF!</f>
        <v>#REF!</v>
      </c>
    </row>
    <row r="24" spans="1:36">
      <c r="A24" s="4">
        <v>20</v>
      </c>
      <c r="B24" s="8" t="s">
        <v>54</v>
      </c>
      <c r="C24" s="18" t="e">
        <f>'Пок. 1 2 3 24'!#REF!</f>
        <v>#REF!</v>
      </c>
      <c r="D24" s="18" t="e">
        <f>'Пок. 1 2 3 24'!#REF!</f>
        <v>#REF!</v>
      </c>
      <c r="E24" s="18" t="e">
        <f>'Пок. 1 2 3 24'!#REF!</f>
        <v>#REF!</v>
      </c>
      <c r="F24" s="18" t="e">
        <f>'Пок. 1 2 3 24'!#REF!</f>
        <v>#REF!</v>
      </c>
      <c r="G24" s="18" t="e">
        <f>'Пок. 7 9 11'!#REF!</f>
        <v>#REF!</v>
      </c>
      <c r="H24" s="18"/>
      <c r="I24" s="18">
        <f>'Пок. 1 2 3 24'!E24</f>
        <v>91350</v>
      </c>
      <c r="J24" s="18" t="e">
        <f>#REF!</f>
        <v>#REF!</v>
      </c>
      <c r="K24" s="18" t="e">
        <f>#REF!</f>
        <v>#REF!</v>
      </c>
      <c r="L24" s="18" t="e">
        <f>'Пок. 7 9 11'!#REF!</f>
        <v>#REF!</v>
      </c>
      <c r="M24" s="18">
        <f>'Пок. 7 9 11'!C21</f>
        <v>27853.249884499885</v>
      </c>
      <c r="N24" s="18" t="e">
        <f>'Пок. 7 9 11'!#REF!</f>
        <v>#REF!</v>
      </c>
      <c r="O24" s="18">
        <f>'Пок. 7 9 11'!E21</f>
        <v>22101.898734177215</v>
      </c>
      <c r="P24" s="18">
        <f>'Пок. 7 9 11'!G21</f>
        <v>14718.618618618619</v>
      </c>
      <c r="Q24" s="18">
        <f>'Пок. 7 9 11'!H21</f>
        <v>70.2</v>
      </c>
      <c r="R24" s="18" t="e">
        <f>'Пок. 7 9 11'!#REF!</f>
        <v>#REF!</v>
      </c>
      <c r="S24" s="18" t="e">
        <f>'Численность населения'!#REF!</f>
        <v>#REF!</v>
      </c>
      <c r="T24" s="18">
        <f>'Численность населения'!C23</f>
        <v>2208</v>
      </c>
      <c r="U24" s="18" t="e">
        <f>'Пок. 7 9 11'!#REF!</f>
        <v>#REF!</v>
      </c>
      <c r="V24" s="18" t="e">
        <f>'Пок. 7 9 11'!#REF!</f>
        <v>#REF!</v>
      </c>
      <c r="W24" s="18" t="str">
        <f>'Пок. 7 9 11'!I21</f>
        <v>-</v>
      </c>
      <c r="X24" s="18" t="e">
        <f>'Пок. 7 9 11'!#REF!</f>
        <v>#REF!</v>
      </c>
      <c r="Y24" s="18">
        <f>'Численность населения'!D23</f>
        <v>4738</v>
      </c>
      <c r="Z24" s="18"/>
      <c r="AA24" s="18"/>
      <c r="AB24" s="18"/>
      <c r="AC24" s="18"/>
      <c r="AD24" s="18" t="e">
        <f>#REF!</f>
        <v>#REF!</v>
      </c>
      <c r="AE24" s="18"/>
      <c r="AF24" s="18" t="e">
        <f>#REF!</f>
        <v>#REF!</v>
      </c>
      <c r="AG24" s="18">
        <f>'Пок. 32'!C24</f>
        <v>2613469</v>
      </c>
      <c r="AH24" s="18">
        <f>'Численность населения'!F23</f>
        <v>5475</v>
      </c>
      <c r="AI24" s="18" t="e">
        <f>'Численность населения'!#REF!</f>
        <v>#REF!</v>
      </c>
      <c r="AJ24" s="18" t="e">
        <f>'Численность населения'!#REF!</f>
        <v>#REF!</v>
      </c>
    </row>
    <row r="25" spans="1:36">
      <c r="A25" s="4">
        <v>21</v>
      </c>
      <c r="B25" s="7" t="s">
        <v>46</v>
      </c>
      <c r="C25" s="18" t="e">
        <f>'Пок. 1 2 3 24'!#REF!</f>
        <v>#REF!</v>
      </c>
      <c r="D25" s="18" t="e">
        <f>'Пок. 1 2 3 24'!#REF!</f>
        <v>#REF!</v>
      </c>
      <c r="E25" s="18" t="e">
        <f>'Пок. 1 2 3 24'!#REF!</f>
        <v>#REF!</v>
      </c>
      <c r="F25" s="18" t="e">
        <f>'Пок. 1 2 3 24'!#REF!</f>
        <v>#REF!</v>
      </c>
      <c r="G25" s="18" t="e">
        <f>'Пок. 7 9 11'!#REF!</f>
        <v>#REF!</v>
      </c>
      <c r="H25" s="18"/>
      <c r="I25" s="18">
        <f>'Пок. 1 2 3 24'!E25</f>
        <v>33567.800000000003</v>
      </c>
      <c r="J25" s="18" t="e">
        <f>#REF!</f>
        <v>#REF!</v>
      </c>
      <c r="K25" s="18" t="e">
        <f>#REF!</f>
        <v>#REF!</v>
      </c>
      <c r="L25" s="18" t="e">
        <f>'Пок. 7 9 11'!#REF!</f>
        <v>#REF!</v>
      </c>
      <c r="M25" s="18">
        <f>'Пок. 7 9 11'!C22</f>
        <v>29986.045703660209</v>
      </c>
      <c r="N25" s="18">
        <f>'Пок. 7 9 11'!D22</f>
        <v>17990.181711606096</v>
      </c>
      <c r="O25" s="18">
        <f>'Пок. 7 9 11'!E22</f>
        <v>22298.766603415559</v>
      </c>
      <c r="P25" s="18">
        <f>'Пок. 7 9 11'!G22</f>
        <v>20597.435897435898</v>
      </c>
      <c r="Q25" s="18">
        <f>'Пок. 7 9 11'!H22</f>
        <v>67.400000000000006</v>
      </c>
      <c r="R25" s="18" t="e">
        <f>'Пок. 7 9 11'!#REF!</f>
        <v>#REF!</v>
      </c>
      <c r="S25" s="18" t="e">
        <f>'Численность населения'!#REF!</f>
        <v>#REF!</v>
      </c>
      <c r="T25" s="18">
        <f>'Численность населения'!C24</f>
        <v>5526</v>
      </c>
      <c r="U25" s="18" t="e">
        <f>'Пок. 7 9 11'!#REF!</f>
        <v>#REF!</v>
      </c>
      <c r="V25" s="18" t="e">
        <f>'Пок. 7 9 11'!#REF!</f>
        <v>#REF!</v>
      </c>
      <c r="W25" s="18">
        <f>'Пок. 7 9 11'!I22</f>
        <v>55.2</v>
      </c>
      <c r="X25" s="18" t="e">
        <f>'Пок. 7 9 11'!#REF!</f>
        <v>#REF!</v>
      </c>
      <c r="Y25" s="18">
        <f>'Численность населения'!D24</f>
        <v>11998</v>
      </c>
      <c r="Z25" s="18"/>
      <c r="AA25" s="18"/>
      <c r="AB25" s="18"/>
      <c r="AC25" s="18"/>
      <c r="AD25" s="18" t="e">
        <f>#REF!</f>
        <v>#REF!</v>
      </c>
      <c r="AE25" s="18"/>
      <c r="AF25" s="18" t="e">
        <f>#REF!</f>
        <v>#REF!</v>
      </c>
      <c r="AG25" s="18">
        <f>'Пок. 32'!C25</f>
        <v>6189276</v>
      </c>
      <c r="AH25" s="18">
        <f>'Численность населения'!F24</f>
        <v>13865</v>
      </c>
      <c r="AI25" s="18" t="e">
        <f>'Численность населения'!#REF!</f>
        <v>#REF!</v>
      </c>
      <c r="AJ25" s="18" t="e">
        <f>'Численность населения'!#REF!</f>
        <v>#REF!</v>
      </c>
    </row>
    <row r="26" spans="1:36" ht="18" thickBot="1">
      <c r="A26" s="4">
        <v>22</v>
      </c>
      <c r="B26" s="9" t="s">
        <v>60</v>
      </c>
      <c r="C26" s="18" t="e">
        <f>'Пок. 1 2 3 24'!#REF!</f>
        <v>#REF!</v>
      </c>
      <c r="D26" s="18" t="e">
        <f>'Пок. 1 2 3 24'!#REF!</f>
        <v>#REF!</v>
      </c>
      <c r="E26" s="18" t="e">
        <f>'Пок. 1 2 3 24'!#REF!</f>
        <v>#REF!</v>
      </c>
      <c r="F26" s="18" t="e">
        <f>'Пок. 1 2 3 24'!#REF!</f>
        <v>#REF!</v>
      </c>
      <c r="G26" s="18" t="e">
        <f>'Пок. 7 9 11'!#REF!</f>
        <v>#REF!</v>
      </c>
      <c r="H26" s="18"/>
      <c r="I26" s="18">
        <f>'Пок. 1 2 3 24'!E26</f>
        <v>17800.900000000001</v>
      </c>
      <c r="J26" s="18" t="e">
        <f>#REF!</f>
        <v>#REF!</v>
      </c>
      <c r="K26" s="18" t="e">
        <f>#REF!</f>
        <v>#REF!</v>
      </c>
      <c r="L26" s="18" t="e">
        <f>'Пок. 7 9 11'!#REF!</f>
        <v>#REF!</v>
      </c>
      <c r="M26" s="18">
        <f>'Пок. 7 9 11'!C23</f>
        <v>31761.331533796776</v>
      </c>
      <c r="N26" s="18">
        <f>'Пок. 7 9 11'!D23</f>
        <v>18778.018372703413</v>
      </c>
      <c r="O26" s="18">
        <f>'Пок. 7 9 11'!E23</f>
        <v>25094.12022432527</v>
      </c>
      <c r="P26" s="18">
        <f>'Пок. 7 9 11'!G23</f>
        <v>17459.558823529413</v>
      </c>
      <c r="Q26" s="18">
        <f>'Пок. 7 9 11'!H23</f>
        <v>74.8</v>
      </c>
      <c r="R26" s="18" t="e">
        <f>'Пок. 7 9 11'!#REF!</f>
        <v>#REF!</v>
      </c>
      <c r="S26" s="18" t="e">
        <f>'Численность населения'!#REF!</f>
        <v>#REF!</v>
      </c>
      <c r="T26" s="18">
        <f>'Численность населения'!C25</f>
        <v>4060</v>
      </c>
      <c r="U26" s="18" t="e">
        <f>'Пок. 7 9 11'!#REF!</f>
        <v>#REF!</v>
      </c>
      <c r="V26" s="18" t="e">
        <f>'Пок. 7 9 11'!#REF!</f>
        <v>#REF!</v>
      </c>
      <c r="W26" s="18">
        <f>'Пок. 7 9 11'!I23</f>
        <v>15</v>
      </c>
      <c r="X26" s="18" t="e">
        <f>'Пок. 7 9 11'!#REF!</f>
        <v>#REF!</v>
      </c>
      <c r="Y26" s="18">
        <f>'Численность населения'!D25</f>
        <v>8016</v>
      </c>
      <c r="Z26" s="18"/>
      <c r="AA26" s="18"/>
      <c r="AB26" s="18"/>
      <c r="AC26" s="18"/>
      <c r="AD26" s="18" t="e">
        <f>#REF!</f>
        <v>#REF!</v>
      </c>
      <c r="AE26" s="18"/>
      <c r="AF26" s="18" t="e">
        <f>#REF!</f>
        <v>#REF!</v>
      </c>
      <c r="AG26" s="18">
        <f>'Пок. 32'!C26</f>
        <v>3193608</v>
      </c>
      <c r="AH26" s="18">
        <f>'Численность населения'!F25</f>
        <v>9410</v>
      </c>
      <c r="AI26" s="18" t="e">
        <f>'Численность населения'!#REF!</f>
        <v>#REF!</v>
      </c>
      <c r="AJ26" s="18" t="e">
        <f>'Численность населения'!#REF!</f>
        <v>#REF!</v>
      </c>
    </row>
    <row r="27" spans="1:36">
      <c r="E27" s="15"/>
    </row>
    <row r="28" spans="1:36">
      <c r="E28" s="16"/>
    </row>
    <row r="29" spans="1:36">
      <c r="E29" s="17"/>
    </row>
    <row r="30" spans="1:36">
      <c r="E30" s="17"/>
    </row>
    <row r="31" spans="1:36">
      <c r="E31" s="16"/>
    </row>
    <row r="32" spans="1:36">
      <c r="E32" s="16"/>
    </row>
  </sheetData>
  <sortState ref="A5:AJ26">
    <sortCondition ref="B5:B26"/>
  </sortState>
  <customSheetViews>
    <customSheetView guid="{1C891AFB-FB31-43C8-8EC1-0B30B681200D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CAEE79DF-6224-4D25-9E69-AC6B68750C24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3"/>
    </customSheetView>
    <customSheetView guid="{1E20DB67-1DDA-41DB-BD81-4DB01C738C7E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4"/>
    </customSheetView>
    <customSheetView guid="{B3FC0DC7-F8AA-4A92-AF40-E41FF28E74F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F3B5430A-A3B2-4C6F-BACD-55D31686EF28}" scale="75" showPageBreaks="1" state="hidden" view="pageBreakPreview">
      <pane xSplit="2" ySplit="2.903361344537815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38B9D76D-8150-4017-9A73-D6AA5A833BDE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0"/>
    </customSheetView>
    <customSheetView guid="{C3740812-BEFA-40A0-A5DB-F90395C86421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208E4173-1422-4C55-8B20-842CA7AF7037}" scale="75" showPageBreaks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1">
    <mergeCell ref="A2:A4"/>
    <mergeCell ref="B2:B4"/>
    <mergeCell ref="AG2:AG3"/>
    <mergeCell ref="Y2:Y3"/>
    <mergeCell ref="AI2:AI3"/>
    <mergeCell ref="F2:F3"/>
    <mergeCell ref="E2:E3"/>
    <mergeCell ref="C2:C3"/>
    <mergeCell ref="D2:D3"/>
    <mergeCell ref="M2:P2"/>
    <mergeCell ref="Z2:AA2"/>
    <mergeCell ref="AB2:AC2"/>
    <mergeCell ref="L2:L3"/>
    <mergeCell ref="W2:W3"/>
    <mergeCell ref="V2:V3"/>
    <mergeCell ref="AJ2:AJ3"/>
    <mergeCell ref="T2:T3"/>
    <mergeCell ref="G2:G3"/>
    <mergeCell ref="U2:U3"/>
    <mergeCell ref="S2:S3"/>
    <mergeCell ref="R2:R3"/>
    <mergeCell ref="Q2:Q3"/>
    <mergeCell ref="X2:X3"/>
    <mergeCell ref="AH2:AH3"/>
    <mergeCell ref="AF2:AF3"/>
    <mergeCell ref="AE2:AE3"/>
    <mergeCell ref="AD2:AD3"/>
    <mergeCell ref="H2:H3"/>
    <mergeCell ref="K2:K3"/>
    <mergeCell ref="J2:J3"/>
    <mergeCell ref="I2:I3"/>
  </mergeCells>
  <pageMargins left="0.23622047244094491" right="0.23622047244094491" top="0.55118110236220474" bottom="0.55118110236220474" header="0.31496062992125984" footer="0.31496062992125984"/>
  <pageSetup paperSize="9" scale="95" orientation="portrait" horizontalDpi="180" verticalDpi="180" r:id="rId13"/>
  <colBreaks count="10" manualBreakCount="10">
    <brk id="4" max="25" man="1"/>
    <brk id="6" max="25" man="1"/>
    <brk id="8" max="25" man="1"/>
    <brk id="10" max="25" man="1"/>
    <brk id="16" max="25" man="1"/>
    <brk id="18" max="25" man="1"/>
    <brk id="22" max="25" man="1"/>
    <brk id="25" max="25" man="1"/>
    <brk id="30" max="25" man="1"/>
    <brk id="33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28"/>
  <sheetViews>
    <sheetView tabSelected="1" view="pageBreakPreview" zoomScale="75" zoomScaleSheet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1" sqref="E11"/>
    </sheetView>
  </sheetViews>
  <sheetFormatPr defaultRowHeight="17.25"/>
  <cols>
    <col min="1" max="1" width="5.140625" style="1" customWidth="1"/>
    <col min="2" max="2" width="41.7109375" style="1" customWidth="1"/>
    <col min="3" max="3" width="20.140625" style="1" customWidth="1"/>
    <col min="4" max="4" width="33.28515625" style="1" customWidth="1"/>
    <col min="5" max="5" width="19.42578125" style="11" customWidth="1"/>
    <col min="6" max="7" width="17.28515625" style="11" customWidth="1"/>
    <col min="8" max="16384" width="9.140625" style="1"/>
  </cols>
  <sheetData>
    <row r="1" spans="1:7" ht="23.25" customHeight="1">
      <c r="B1" s="25" t="s">
        <v>102</v>
      </c>
    </row>
    <row r="2" spans="1:7" s="2" customFormat="1" ht="74.25" customHeight="1">
      <c r="A2" s="50" t="s">
        <v>0</v>
      </c>
      <c r="B2" s="50" t="s">
        <v>1</v>
      </c>
      <c r="C2" s="46" t="s">
        <v>99</v>
      </c>
      <c r="D2" s="46" t="s">
        <v>100</v>
      </c>
      <c r="E2" s="48" t="s">
        <v>95</v>
      </c>
      <c r="F2" s="48" t="s">
        <v>89</v>
      </c>
      <c r="G2" s="48"/>
    </row>
    <row r="3" spans="1:7" s="2" customFormat="1" ht="133.5" customHeight="1">
      <c r="A3" s="51"/>
      <c r="B3" s="51"/>
      <c r="C3" s="47"/>
      <c r="D3" s="47"/>
      <c r="E3" s="48"/>
      <c r="F3" s="42" t="s">
        <v>101</v>
      </c>
      <c r="G3" s="12" t="s">
        <v>6</v>
      </c>
    </row>
    <row r="4" spans="1:7" s="3" customFormat="1" ht="18" customHeight="1">
      <c r="A4" s="52"/>
      <c r="B4" s="52"/>
      <c r="C4" s="14" t="s">
        <v>38</v>
      </c>
      <c r="D4" s="14" t="s">
        <v>35</v>
      </c>
      <c r="E4" s="14" t="s">
        <v>37</v>
      </c>
      <c r="F4" s="14" t="s">
        <v>39</v>
      </c>
      <c r="G4" s="14" t="s">
        <v>39</v>
      </c>
    </row>
    <row r="5" spans="1:7">
      <c r="A5" s="4">
        <v>1</v>
      </c>
      <c r="B5" s="5" t="s">
        <v>45</v>
      </c>
      <c r="C5" s="20">
        <v>392.05620969553081</v>
      </c>
      <c r="D5" s="20">
        <v>13.045662599635918</v>
      </c>
      <c r="E5" s="37">
        <v>60723</v>
      </c>
      <c r="F5" s="20">
        <v>29.8</v>
      </c>
      <c r="G5" s="19">
        <v>0.77</v>
      </c>
    </row>
    <row r="6" spans="1:7">
      <c r="A6" s="4">
        <v>2</v>
      </c>
      <c r="B6" s="6" t="s">
        <v>56</v>
      </c>
      <c r="C6" s="20">
        <v>486.25501947599679</v>
      </c>
      <c r="D6" s="20">
        <v>30.198604111088457</v>
      </c>
      <c r="E6" s="37">
        <v>13409.2</v>
      </c>
      <c r="F6" s="20">
        <v>57</v>
      </c>
      <c r="G6" s="19">
        <v>3.83</v>
      </c>
    </row>
    <row r="7" spans="1:7">
      <c r="A7" s="4">
        <v>3</v>
      </c>
      <c r="B7" s="6" t="s">
        <v>50</v>
      </c>
      <c r="C7" s="20">
        <v>332.71361065923003</v>
      </c>
      <c r="D7" s="20">
        <v>16.593672205175707</v>
      </c>
      <c r="E7" s="37">
        <v>19586</v>
      </c>
      <c r="F7" s="20">
        <v>30.1</v>
      </c>
      <c r="G7" s="19">
        <v>0.4</v>
      </c>
    </row>
    <row r="8" spans="1:7">
      <c r="A8" s="4">
        <v>4</v>
      </c>
      <c r="B8" s="6" t="s">
        <v>48</v>
      </c>
      <c r="C8" s="20">
        <v>347.88818608447258</v>
      </c>
      <c r="D8" s="20">
        <v>13.334393024206367</v>
      </c>
      <c r="E8" s="37">
        <v>9991.7000000000007</v>
      </c>
      <c r="F8" s="20">
        <v>35.1</v>
      </c>
      <c r="G8" s="19">
        <v>0.32</v>
      </c>
    </row>
    <row r="9" spans="1:7">
      <c r="A9" s="4">
        <v>5</v>
      </c>
      <c r="B9" s="6" t="s">
        <v>55</v>
      </c>
      <c r="C9" s="20">
        <v>298.74718920655317</v>
      </c>
      <c r="D9" s="20">
        <v>10.664112595574746</v>
      </c>
      <c r="E9" s="37">
        <v>19426.900000000001</v>
      </c>
      <c r="F9" s="20">
        <v>27.1</v>
      </c>
      <c r="G9" s="19">
        <v>0.45</v>
      </c>
    </row>
    <row r="10" spans="1:7">
      <c r="A10" s="4">
        <v>6</v>
      </c>
      <c r="B10" s="6" t="s">
        <v>41</v>
      </c>
      <c r="C10" s="20">
        <v>317.90563348585999</v>
      </c>
      <c r="D10" s="20">
        <v>13.524575255702487</v>
      </c>
      <c r="E10" s="37">
        <v>8148.3</v>
      </c>
      <c r="F10" s="20">
        <v>28.3</v>
      </c>
      <c r="G10" s="19">
        <v>0.77</v>
      </c>
    </row>
    <row r="11" spans="1:7">
      <c r="A11" s="4">
        <v>7</v>
      </c>
      <c r="B11" s="5" t="s">
        <v>44</v>
      </c>
      <c r="C11" s="20">
        <v>629.25934537187732</v>
      </c>
      <c r="D11" s="20">
        <v>36.689985395268891</v>
      </c>
      <c r="E11" s="37">
        <v>43367.3</v>
      </c>
      <c r="F11" s="20">
        <v>24.8</v>
      </c>
      <c r="G11" s="19">
        <v>0.42</v>
      </c>
    </row>
    <row r="12" spans="1:7">
      <c r="A12" s="4">
        <v>8</v>
      </c>
      <c r="B12" s="6" t="s">
        <v>52</v>
      </c>
      <c r="C12" s="20">
        <v>286.48285137861467</v>
      </c>
      <c r="D12" s="20">
        <v>17.378640776699026</v>
      </c>
      <c r="E12" s="37">
        <v>46900.2</v>
      </c>
      <c r="F12" s="20">
        <v>26.5</v>
      </c>
      <c r="G12" s="19">
        <v>0.37</v>
      </c>
    </row>
    <row r="13" spans="1:7">
      <c r="A13" s="4">
        <v>9</v>
      </c>
      <c r="B13" s="6" t="s">
        <v>43</v>
      </c>
      <c r="C13" s="20">
        <v>275.43191014254296</v>
      </c>
      <c r="D13" s="20">
        <v>12.557631055870875</v>
      </c>
      <c r="E13" s="37">
        <v>69895.100000000006</v>
      </c>
      <c r="F13" s="38">
        <v>25.3</v>
      </c>
      <c r="G13" s="19">
        <v>0.52</v>
      </c>
    </row>
    <row r="14" spans="1:7">
      <c r="A14" s="4">
        <v>10</v>
      </c>
      <c r="B14" s="6" t="s">
        <v>51</v>
      </c>
      <c r="C14" s="20">
        <v>299.56500291492893</v>
      </c>
      <c r="D14" s="20">
        <v>7.6472402096823933</v>
      </c>
      <c r="E14" s="37">
        <v>22194.2</v>
      </c>
      <c r="F14" s="20">
        <v>31</v>
      </c>
      <c r="G14" s="19">
        <v>0.34</v>
      </c>
    </row>
    <row r="15" spans="1:7">
      <c r="A15" s="4">
        <v>11</v>
      </c>
      <c r="B15" s="6" t="s">
        <v>61</v>
      </c>
      <c r="C15" s="20">
        <v>268.78841200622242</v>
      </c>
      <c r="D15" s="20">
        <v>11.547467788538459</v>
      </c>
      <c r="E15" s="37">
        <v>24205.8</v>
      </c>
      <c r="F15" s="20">
        <v>33.5</v>
      </c>
      <c r="G15" s="19">
        <v>0.56999999999999995</v>
      </c>
    </row>
    <row r="16" spans="1:7">
      <c r="A16" s="4">
        <v>12</v>
      </c>
      <c r="B16" s="6" t="s">
        <v>47</v>
      </c>
      <c r="C16" s="20">
        <v>208.38440794312331</v>
      </c>
      <c r="D16" s="20">
        <v>10.901246047982148</v>
      </c>
      <c r="E16" s="37">
        <v>16631.7</v>
      </c>
      <c r="F16" s="20">
        <v>36.1</v>
      </c>
      <c r="G16" s="19">
        <v>0.43</v>
      </c>
    </row>
    <row r="17" spans="1:7">
      <c r="A17" s="4">
        <v>13</v>
      </c>
      <c r="B17" s="6" t="s">
        <v>58</v>
      </c>
      <c r="C17" s="20">
        <v>275.53494817065047</v>
      </c>
      <c r="D17" s="20">
        <v>33.147703463050597</v>
      </c>
      <c r="E17" s="37">
        <v>59058.7</v>
      </c>
      <c r="F17" s="20">
        <v>38.799999999999997</v>
      </c>
      <c r="G17" s="19">
        <v>0.46</v>
      </c>
    </row>
    <row r="18" spans="1:7">
      <c r="A18" s="4">
        <v>14</v>
      </c>
      <c r="B18" s="6" t="s">
        <v>49</v>
      </c>
      <c r="C18" s="20">
        <v>284.93894165535954</v>
      </c>
      <c r="D18" s="20">
        <v>15.720222812132814</v>
      </c>
      <c r="E18" s="37">
        <v>17518.8</v>
      </c>
      <c r="F18" s="20">
        <v>27.1</v>
      </c>
      <c r="G18" s="19">
        <v>0.67</v>
      </c>
    </row>
    <row r="19" spans="1:7">
      <c r="A19" s="4">
        <v>15</v>
      </c>
      <c r="B19" s="6" t="s">
        <v>59</v>
      </c>
      <c r="C19" s="20">
        <v>311.18306706983168</v>
      </c>
      <c r="D19" s="20">
        <v>5.7754320205054697</v>
      </c>
      <c r="E19" s="37">
        <v>17041.8</v>
      </c>
      <c r="F19" s="20">
        <v>29</v>
      </c>
      <c r="G19" s="19">
        <v>0.28000000000000003</v>
      </c>
    </row>
    <row r="20" spans="1:7">
      <c r="A20" s="4">
        <v>16</v>
      </c>
      <c r="B20" s="6" t="s">
        <v>53</v>
      </c>
      <c r="C20" s="20">
        <v>264.33330892582558</v>
      </c>
      <c r="D20" s="20">
        <v>12.321316877450457</v>
      </c>
      <c r="E20" s="37">
        <v>71026.3</v>
      </c>
      <c r="F20" s="20">
        <v>34.9</v>
      </c>
      <c r="G20" s="19">
        <v>0.61</v>
      </c>
    </row>
    <row r="21" spans="1:7">
      <c r="A21" s="4">
        <v>17</v>
      </c>
      <c r="B21" s="6" t="s">
        <v>57</v>
      </c>
      <c r="C21" s="20">
        <v>307.75837389063838</v>
      </c>
      <c r="D21" s="20">
        <v>10.633218028596943</v>
      </c>
      <c r="E21" s="37">
        <v>47687.5</v>
      </c>
      <c r="F21" s="20">
        <v>35.299999999999997</v>
      </c>
      <c r="G21" s="19">
        <v>0.32</v>
      </c>
    </row>
    <row r="22" spans="1:7">
      <c r="A22" s="4">
        <v>18</v>
      </c>
      <c r="B22" s="6" t="s">
        <v>62</v>
      </c>
      <c r="C22" s="20">
        <v>288.31626657713616</v>
      </c>
      <c r="D22" s="20">
        <v>20.072546377862992</v>
      </c>
      <c r="E22" s="37">
        <v>31250.5</v>
      </c>
      <c r="F22" s="20">
        <v>30.2</v>
      </c>
      <c r="G22" s="19">
        <v>0.38</v>
      </c>
    </row>
    <row r="23" spans="1:7">
      <c r="A23" s="4">
        <v>19</v>
      </c>
      <c r="B23" s="5" t="s">
        <v>42</v>
      </c>
      <c r="C23" s="20">
        <v>414.69240104194847</v>
      </c>
      <c r="D23" s="20">
        <v>25.651929808988516</v>
      </c>
      <c r="E23" s="37">
        <v>60536.1</v>
      </c>
      <c r="F23" s="20">
        <v>28.1</v>
      </c>
      <c r="G23" s="19">
        <v>0.6</v>
      </c>
    </row>
    <row r="24" spans="1:7">
      <c r="A24" s="4">
        <v>20</v>
      </c>
      <c r="B24" s="6" t="s">
        <v>54</v>
      </c>
      <c r="C24" s="20">
        <v>360.13719512195121</v>
      </c>
      <c r="D24" s="20">
        <v>23.616150275880013</v>
      </c>
      <c r="E24" s="37">
        <v>91350</v>
      </c>
      <c r="F24" s="20">
        <v>33.4</v>
      </c>
      <c r="G24" s="19">
        <v>0.37</v>
      </c>
    </row>
    <row r="25" spans="1:7">
      <c r="A25" s="4">
        <v>21</v>
      </c>
      <c r="B25" s="5" t="s">
        <v>46</v>
      </c>
      <c r="C25" s="20">
        <v>318.67150371048308</v>
      </c>
      <c r="D25" s="20">
        <v>25.788713288922338</v>
      </c>
      <c r="E25" s="37">
        <v>33567.800000000003</v>
      </c>
      <c r="F25" s="20">
        <v>27.3</v>
      </c>
      <c r="G25" s="19">
        <v>0.73</v>
      </c>
    </row>
    <row r="26" spans="1:7">
      <c r="A26" s="4">
        <v>22</v>
      </c>
      <c r="B26" s="6" t="s">
        <v>60</v>
      </c>
      <c r="C26" s="20">
        <v>360.88678027594148</v>
      </c>
      <c r="D26" s="20">
        <v>20.511914447004457</v>
      </c>
      <c r="E26" s="37">
        <v>17800.900000000001</v>
      </c>
      <c r="F26" s="20">
        <v>35.6</v>
      </c>
      <c r="G26" s="19">
        <v>0.8</v>
      </c>
    </row>
    <row r="27" spans="1:7" ht="21" customHeight="1">
      <c r="B27" s="55" t="s">
        <v>97</v>
      </c>
      <c r="C27" s="55"/>
      <c r="D27" s="55"/>
      <c r="E27" s="55"/>
      <c r="F27" s="55"/>
      <c r="G27" s="55"/>
    </row>
    <row r="28" spans="1:7">
      <c r="B28" s="40" t="s">
        <v>98</v>
      </c>
      <c r="C28" s="40"/>
      <c r="D28" s="40"/>
      <c r="E28" s="41"/>
      <c r="F28" s="41"/>
      <c r="G28" s="41"/>
    </row>
  </sheetData>
  <customSheetViews>
    <customSheetView guid="{1C891AFB-FB31-43C8-8EC1-0B30B681200D}" scale="75" showPageBreaks="1" printArea="1" view="pageBreakPreview">
      <pane xSplit="2" ySplit="4" topLeftCell="C14" activePane="bottomRight" state="frozen"/>
      <selection pane="bottomRight" activeCell="J20" sqref="J20"/>
      <pageMargins left="0.25" right="0.25" top="0.49" bottom="0.5" header="0.3" footer="0.3"/>
      <printOptions horizontalCentered="1"/>
      <pageSetup paperSize="9" scale="83" orientation="landscape" horizontalDpi="180" verticalDpi="180" r:id="rId1"/>
    </customSheetView>
    <customSheetView guid="{CAEE79DF-6224-4D25-9E69-AC6B68750C24}" scale="60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printArea="1" view="pageBreakPreview">
      <pane xSplit="2" ySplit="4" topLeftCell="C14" activePane="bottomRight" state="frozen"/>
      <selection pane="bottomRight" activeCell="J21" sqref="J21"/>
      <pageMargins left="0.25" right="0.25" top="0.49" bottom="0.5" header="0.3" footer="0.3"/>
      <printOptions horizontalCentered="1"/>
      <pageSetup paperSize="9" scale="83" orientation="landscape" horizontalDpi="180" verticalDpi="180" r:id="rId3"/>
    </customSheetView>
    <customSheetView guid="{1E20DB67-1DDA-41DB-BD81-4DB01C738C7E}" scale="75" showPageBreaks="1" printArea="1" view="pageBreakPreview">
      <pane xSplit="2" ySplit="4" topLeftCell="C5" activePane="bottomRight" state="frozen"/>
      <selection pane="bottomRight" activeCell="A2" sqref="A2:A4"/>
      <pageMargins left="0.25" right="0.25" top="0.49" bottom="0.5" header="0.3" footer="0.3"/>
      <printOptions horizontalCentered="1"/>
      <pageSetup paperSize="9" scale="83" orientation="landscape" horizontalDpi="180" verticalDpi="180" r:id="rId4"/>
    </customSheetView>
    <customSheetView guid="{B3FC0DC7-F8AA-4A92-AF40-E41FF28E74F5}" scale="75" showPageBreaks="1" printArea="1" view="pageBreakPreview">
      <pane xSplit="2" ySplit="4" topLeftCell="C7" activePane="bottomRight" state="frozen"/>
      <selection pane="bottomRight" activeCell="B28" sqref="B28"/>
      <pageMargins left="0.25" right="0.25" top="0.49" bottom="0.5" header="0.3" footer="0.3"/>
      <printOptions horizontalCentered="1"/>
      <pageSetup paperSize="9" scale="83" orientation="landscape" horizontalDpi="180" verticalDpi="180" r:id="rId5"/>
    </customSheetView>
    <customSheetView guid="{F3B5430A-A3B2-4C6F-BACD-55D31686EF28}" scale="75" showPageBreaks="1" printArea="1" view="pageBreakPreview">
      <pane xSplit="2" ySplit="4" topLeftCell="C5" activePane="bottomRight" state="frozen"/>
      <selection pane="bottomRight" activeCell="F3" sqref="F3"/>
      <pageMargins left="0.25" right="0.25" top="0.49" bottom="0.5" header="0.3" footer="0.3"/>
      <printOptions horizontalCentered="1"/>
      <pageSetup paperSize="9" scale="83" orientation="landscape" horizontalDpi="180" verticalDpi="180" r:id="rId6"/>
    </customSheetView>
    <customSheetView guid="{38B9D76D-8150-4017-9A73-D6AA5A833BDE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49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printArea="1" view="pageBreakPreview">
      <pane xSplit="2" ySplit="4" topLeftCell="C5" activePane="bottomRight" state="frozen"/>
      <selection pane="bottomRight" activeCell="D5" sqref="D5"/>
      <pageMargins left="0.25" right="0.25" top="0.49" bottom="0.5" header="0.3" footer="0.3"/>
      <printOptions horizontalCentered="1"/>
      <pageSetup paperSize="9" scale="83" orientation="landscape" r:id="rId10"/>
    </customSheetView>
    <customSheetView guid="{C3740812-BEFA-40A0-A5DB-F90395C86421}" scale="90" showPageBreaks="1" printArea="1" view="pageBreakPreview">
      <pane xSplit="2" ySplit="4" topLeftCell="E7" activePane="bottomRight" state="frozen"/>
      <selection pane="bottomRight" activeCell="B27" sqref="B27:G27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80" orientation="landscape" horizontalDpi="180" verticalDpi="180" r:id="rId11"/>
    </customSheetView>
    <customSheetView guid="{208E4173-1422-4C55-8B20-842CA7AF7037}" scale="110" showPageBreaks="1" view="pageBreakPreview">
      <pane xSplit="2" ySplit="4" topLeftCell="C5" activePane="bottomRight" state="frozen"/>
      <selection pane="bottomRight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7">
    <mergeCell ref="B27:G27"/>
    <mergeCell ref="F2:G2"/>
    <mergeCell ref="C2:C3"/>
    <mergeCell ref="D2:D3"/>
    <mergeCell ref="A2:A4"/>
    <mergeCell ref="B2:B4"/>
    <mergeCell ref="E2:E3"/>
  </mergeCells>
  <printOptions horizontalCentered="1"/>
  <pageMargins left="0.25" right="0.25" top="0.49" bottom="0.5" header="0.3" footer="0.3"/>
  <pageSetup paperSize="9" scale="79" orientation="landscape" horizontalDpi="180" verticalDpi="180" r:id="rId1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I26"/>
  <sheetViews>
    <sheetView view="pageBreakPreview" zoomScale="75" zoomScaleSheetLayoutView="75" workbookViewId="0">
      <pane xSplit="2" topLeftCell="C1" activePane="topRight" state="frozen"/>
      <selection pane="topRight" activeCell="N3" sqref="N3"/>
    </sheetView>
  </sheetViews>
  <sheetFormatPr defaultRowHeight="16.5"/>
  <cols>
    <col min="1" max="1" width="5.140625" style="24" customWidth="1"/>
    <col min="2" max="2" width="41.7109375" style="24" customWidth="1"/>
    <col min="3" max="3" width="19.140625" style="34" customWidth="1"/>
    <col min="4" max="4" width="14" style="34" customWidth="1"/>
    <col min="5" max="5" width="16.42578125" style="34" customWidth="1"/>
    <col min="6" max="6" width="15.140625" style="34" customWidth="1"/>
    <col min="7" max="7" width="16.85546875" style="34" customWidth="1"/>
    <col min="8" max="8" width="21.7109375" style="34" customWidth="1"/>
    <col min="9" max="9" width="23.42578125" style="34" customWidth="1"/>
    <col min="10" max="16384" width="9.140625" style="24"/>
  </cols>
  <sheetData>
    <row r="1" spans="1:9">
      <c r="B1" s="10" t="s">
        <v>102</v>
      </c>
    </row>
    <row r="2" spans="1:9" s="35" customFormat="1" ht="39" customHeight="1">
      <c r="A2" s="50" t="s">
        <v>0</v>
      </c>
      <c r="B2" s="50" t="s">
        <v>1</v>
      </c>
      <c r="C2" s="46" t="s">
        <v>90</v>
      </c>
      <c r="D2" s="46"/>
      <c r="E2" s="46"/>
      <c r="F2" s="53"/>
      <c r="G2" s="53"/>
      <c r="H2" s="48" t="s">
        <v>94</v>
      </c>
      <c r="I2" s="48" t="s">
        <v>93</v>
      </c>
    </row>
    <row r="3" spans="1:9" s="35" customFormat="1" ht="237.75" customHeight="1">
      <c r="A3" s="51"/>
      <c r="B3" s="51"/>
      <c r="C3" s="32" t="s">
        <v>2</v>
      </c>
      <c r="D3" s="32" t="s">
        <v>3</v>
      </c>
      <c r="E3" s="32" t="s">
        <v>4</v>
      </c>
      <c r="F3" s="33" t="s">
        <v>91</v>
      </c>
      <c r="G3" s="33" t="s">
        <v>92</v>
      </c>
      <c r="H3" s="48"/>
      <c r="I3" s="48"/>
    </row>
    <row r="4" spans="1:9" s="36" customFormat="1" ht="18" customHeight="1">
      <c r="A4" s="52"/>
      <c r="B4" s="52"/>
      <c r="C4" s="14" t="s">
        <v>37</v>
      </c>
      <c r="D4" s="14" t="s">
        <v>37</v>
      </c>
      <c r="E4" s="14" t="s">
        <v>37</v>
      </c>
      <c r="F4" s="14" t="s">
        <v>37</v>
      </c>
      <c r="G4" s="14" t="s">
        <v>37</v>
      </c>
      <c r="H4" s="14" t="s">
        <v>35</v>
      </c>
      <c r="I4" s="14" t="s">
        <v>35</v>
      </c>
    </row>
    <row r="5" spans="1:9">
      <c r="A5" s="4">
        <v>1</v>
      </c>
      <c r="B5" s="30" t="s">
        <v>45</v>
      </c>
      <c r="C5" s="43">
        <v>33252.308656256027</v>
      </c>
      <c r="D5" s="43">
        <v>21333.081190115987</v>
      </c>
      <c r="E5" s="43">
        <v>22159.651557200123</v>
      </c>
      <c r="F5" s="43">
        <v>29557.59911894273</v>
      </c>
      <c r="G5" s="43">
        <v>19666.607981220659</v>
      </c>
      <c r="H5" s="39">
        <v>59.9</v>
      </c>
      <c r="I5" s="39">
        <v>4.3</v>
      </c>
    </row>
    <row r="6" spans="1:9">
      <c r="A6" s="4">
        <v>2</v>
      </c>
      <c r="B6" s="31" t="s">
        <v>56</v>
      </c>
      <c r="C6" s="43">
        <v>30216.058564509029</v>
      </c>
      <c r="D6" s="43">
        <v>20035.086980920314</v>
      </c>
      <c r="E6" s="43">
        <v>26703.647540983606</v>
      </c>
      <c r="F6" s="43">
        <v>30645.617138364782</v>
      </c>
      <c r="G6" s="43">
        <v>21327.181208053691</v>
      </c>
      <c r="H6" s="39">
        <v>71.7</v>
      </c>
      <c r="I6" s="39">
        <v>3.7</v>
      </c>
    </row>
    <row r="7" spans="1:9">
      <c r="A7" s="4">
        <v>3</v>
      </c>
      <c r="B7" s="31" t="s">
        <v>50</v>
      </c>
      <c r="C7" s="43">
        <v>32290.638745458022</v>
      </c>
      <c r="D7" s="43">
        <v>19127.518518518518</v>
      </c>
      <c r="E7" s="43">
        <v>22015.2608401084</v>
      </c>
      <c r="F7" s="43">
        <v>29685.815602836879</v>
      </c>
      <c r="G7" s="43">
        <v>24176.724137931036</v>
      </c>
      <c r="H7" s="39">
        <v>63.9</v>
      </c>
      <c r="I7" s="39" t="s">
        <v>105</v>
      </c>
    </row>
    <row r="8" spans="1:9">
      <c r="A8" s="4">
        <v>4</v>
      </c>
      <c r="B8" s="31" t="s">
        <v>41</v>
      </c>
      <c r="C8" s="43">
        <v>27179.761230356056</v>
      </c>
      <c r="D8" s="43">
        <v>18321.019900497511</v>
      </c>
      <c r="E8" s="43">
        <v>23029.558910597985</v>
      </c>
      <c r="F8" s="43">
        <v>28339.548611111109</v>
      </c>
      <c r="G8" s="43">
        <v>19644.080996884735</v>
      </c>
      <c r="H8" s="39">
        <v>65.8</v>
      </c>
      <c r="I8" s="39" t="s">
        <v>105</v>
      </c>
    </row>
    <row r="9" spans="1:9">
      <c r="A9" s="4">
        <v>5</v>
      </c>
      <c r="B9" s="31" t="s">
        <v>48</v>
      </c>
      <c r="C9" s="43">
        <v>27250.823045267491</v>
      </c>
      <c r="D9" s="43">
        <v>16927.656042496681</v>
      </c>
      <c r="E9" s="43">
        <v>19807.305936073059</v>
      </c>
      <c r="F9" s="43">
        <v>27628.769841269841</v>
      </c>
      <c r="G9" s="43">
        <v>19532.309941520467</v>
      </c>
      <c r="H9" s="39">
        <v>61.8</v>
      </c>
      <c r="I9" s="39">
        <v>6.7</v>
      </c>
    </row>
    <row r="10" spans="1:9">
      <c r="A10" s="4">
        <v>6</v>
      </c>
      <c r="B10" s="31" t="s">
        <v>55</v>
      </c>
      <c r="C10" s="43">
        <v>28737.52800484408</v>
      </c>
      <c r="D10" s="43">
        <v>18297.006802721087</v>
      </c>
      <c r="E10" s="43">
        <v>23017.333901192505</v>
      </c>
      <c r="F10" s="43">
        <v>27735</v>
      </c>
      <c r="G10" s="43">
        <v>17863.020833333332</v>
      </c>
      <c r="H10" s="39">
        <v>53</v>
      </c>
      <c r="I10" s="39">
        <v>8.3000000000000007</v>
      </c>
    </row>
    <row r="11" spans="1:9">
      <c r="A11" s="4">
        <v>7</v>
      </c>
      <c r="B11" s="31" t="s">
        <v>52</v>
      </c>
      <c r="C11" s="43">
        <v>27302.102817745803</v>
      </c>
      <c r="D11" s="43">
        <v>17421.800947867298</v>
      </c>
      <c r="E11" s="43">
        <v>21330.005042864348</v>
      </c>
      <c r="F11" s="43">
        <v>28967.037037037036</v>
      </c>
      <c r="G11" s="43">
        <v>21187.573099415204</v>
      </c>
      <c r="H11" s="39">
        <v>47.1</v>
      </c>
      <c r="I11" s="39">
        <v>33.299999999999997</v>
      </c>
    </row>
    <row r="12" spans="1:9">
      <c r="A12" s="4">
        <v>8</v>
      </c>
      <c r="B12" s="31" t="s">
        <v>51</v>
      </c>
      <c r="C12" s="43">
        <v>29162.200085689801</v>
      </c>
      <c r="D12" s="43">
        <v>19250.469483568075</v>
      </c>
      <c r="E12" s="43">
        <v>21613.717948717949</v>
      </c>
      <c r="F12" s="43">
        <v>30212.907608695652</v>
      </c>
      <c r="G12" s="44" t="s">
        <v>105</v>
      </c>
      <c r="H12" s="39">
        <v>59.7</v>
      </c>
      <c r="I12" s="39" t="s">
        <v>105</v>
      </c>
    </row>
    <row r="13" spans="1:9">
      <c r="A13" s="4">
        <v>9</v>
      </c>
      <c r="B13" s="31" t="s">
        <v>61</v>
      </c>
      <c r="C13" s="43">
        <v>32082.490438808374</v>
      </c>
      <c r="D13" s="43">
        <v>18066.260923845195</v>
      </c>
      <c r="E13" s="43">
        <v>22565.487316421895</v>
      </c>
      <c r="F13" s="43">
        <v>31978.125</v>
      </c>
      <c r="G13" s="43">
        <v>16928.875968992248</v>
      </c>
      <c r="H13" s="39">
        <v>52.5</v>
      </c>
      <c r="I13" s="39" t="s">
        <v>105</v>
      </c>
    </row>
    <row r="14" spans="1:9">
      <c r="A14" s="4">
        <v>10</v>
      </c>
      <c r="B14" s="31" t="s">
        <v>47</v>
      </c>
      <c r="C14" s="43">
        <v>26317.18809980806</v>
      </c>
      <c r="D14" s="43">
        <v>18942.877492877495</v>
      </c>
      <c r="E14" s="43">
        <v>23117.279821627646</v>
      </c>
      <c r="F14" s="43">
        <v>30879.439252336448</v>
      </c>
      <c r="G14" s="43">
        <v>14507.777777777777</v>
      </c>
      <c r="H14" s="39">
        <v>67.599999999999994</v>
      </c>
      <c r="I14" s="39">
        <v>22.2</v>
      </c>
    </row>
    <row r="15" spans="1:9">
      <c r="A15" s="4">
        <v>11</v>
      </c>
      <c r="B15" s="31" t="s">
        <v>58</v>
      </c>
      <c r="C15" s="43">
        <v>30213.017371266506</v>
      </c>
      <c r="D15" s="43">
        <v>19315.586932447397</v>
      </c>
      <c r="E15" s="43">
        <v>21115.18665158371</v>
      </c>
      <c r="F15" s="43">
        <v>28879.284369114877</v>
      </c>
      <c r="G15" s="43">
        <v>15743.181818181818</v>
      </c>
      <c r="H15" s="39">
        <v>56.5</v>
      </c>
      <c r="I15" s="39">
        <v>23.1</v>
      </c>
    </row>
    <row r="16" spans="1:9">
      <c r="A16" s="4">
        <v>12</v>
      </c>
      <c r="B16" s="31" t="s">
        <v>49</v>
      </c>
      <c r="C16" s="43">
        <v>28467.998039696155</v>
      </c>
      <c r="D16" s="43">
        <v>19036.158192090395</v>
      </c>
      <c r="E16" s="43">
        <v>21388.772338772338</v>
      </c>
      <c r="F16" s="43">
        <v>32055.208333333332</v>
      </c>
      <c r="G16" s="43">
        <v>14182.513661202185</v>
      </c>
      <c r="H16" s="39">
        <v>63.4</v>
      </c>
      <c r="I16" s="39">
        <v>33.299999999999997</v>
      </c>
    </row>
    <row r="17" spans="1:9">
      <c r="A17" s="4">
        <v>13</v>
      </c>
      <c r="B17" s="31" t="s">
        <v>59</v>
      </c>
      <c r="C17" s="43">
        <v>30383.597273064883</v>
      </c>
      <c r="D17" s="43">
        <v>20155.242334322455</v>
      </c>
      <c r="E17" s="43">
        <v>21725.059031877212</v>
      </c>
      <c r="F17" s="43">
        <v>29498.861967694567</v>
      </c>
      <c r="G17" s="43">
        <v>14912.996031746032</v>
      </c>
      <c r="H17" s="39">
        <v>60.7</v>
      </c>
      <c r="I17" s="39" t="s">
        <v>105</v>
      </c>
    </row>
    <row r="18" spans="1:9">
      <c r="A18" s="4">
        <v>14</v>
      </c>
      <c r="B18" s="31" t="s">
        <v>53</v>
      </c>
      <c r="C18" s="43">
        <v>30084.187119090759</v>
      </c>
      <c r="D18" s="43">
        <v>20527.131782945737</v>
      </c>
      <c r="E18" s="43">
        <v>23580.435982339957</v>
      </c>
      <c r="F18" s="43">
        <v>30616.292134831459</v>
      </c>
      <c r="G18" s="43">
        <v>22165.151515151516</v>
      </c>
      <c r="H18" s="39">
        <v>53.8</v>
      </c>
      <c r="I18" s="39">
        <v>7.1</v>
      </c>
    </row>
    <row r="19" spans="1:9">
      <c r="A19" s="4">
        <v>15</v>
      </c>
      <c r="B19" s="31" t="s">
        <v>57</v>
      </c>
      <c r="C19" s="43">
        <v>33373.185123042509</v>
      </c>
      <c r="D19" s="43">
        <v>19725.762527233117</v>
      </c>
      <c r="E19" s="43">
        <v>22240.393322014716</v>
      </c>
      <c r="F19" s="43">
        <v>31024.180327868853</v>
      </c>
      <c r="G19" s="43">
        <v>14451.997716894977</v>
      </c>
      <c r="H19" s="39">
        <v>57.5</v>
      </c>
      <c r="I19" s="39">
        <v>12.5</v>
      </c>
    </row>
    <row r="20" spans="1:9">
      <c r="A20" s="4">
        <v>16</v>
      </c>
      <c r="B20" s="31" t="s">
        <v>62</v>
      </c>
      <c r="C20" s="43">
        <v>26171.77392739274</v>
      </c>
      <c r="D20" s="43">
        <v>18110.967741935485</v>
      </c>
      <c r="E20" s="43">
        <v>23308.506944444445</v>
      </c>
      <c r="F20" s="43">
        <v>27662.565104166668</v>
      </c>
      <c r="G20" s="43">
        <v>16368.693693693695</v>
      </c>
      <c r="H20" s="39">
        <v>55.8</v>
      </c>
      <c r="I20" s="39" t="s">
        <v>105</v>
      </c>
    </row>
    <row r="21" spans="1:9">
      <c r="A21" s="4">
        <v>17</v>
      </c>
      <c r="B21" s="31" t="s">
        <v>54</v>
      </c>
      <c r="C21" s="43">
        <v>27853.249884499885</v>
      </c>
      <c r="D21" s="43">
        <v>18088.639937106916</v>
      </c>
      <c r="E21" s="43">
        <v>22101.898734177215</v>
      </c>
      <c r="F21" s="43">
        <v>30723.484848484848</v>
      </c>
      <c r="G21" s="43">
        <v>14718.618618618619</v>
      </c>
      <c r="H21" s="39">
        <v>70.2</v>
      </c>
      <c r="I21" s="39" t="s">
        <v>105</v>
      </c>
    </row>
    <row r="22" spans="1:9">
      <c r="A22" s="4">
        <v>18</v>
      </c>
      <c r="B22" s="30" t="s">
        <v>46</v>
      </c>
      <c r="C22" s="43">
        <v>29986.045703660209</v>
      </c>
      <c r="D22" s="43">
        <v>17990.181711606096</v>
      </c>
      <c r="E22" s="43">
        <v>22298.766603415559</v>
      </c>
      <c r="F22" s="43">
        <v>29505.184581976115</v>
      </c>
      <c r="G22" s="43">
        <v>20597.435897435898</v>
      </c>
      <c r="H22" s="39">
        <v>67.400000000000006</v>
      </c>
      <c r="I22" s="39">
        <v>55.2</v>
      </c>
    </row>
    <row r="23" spans="1:9">
      <c r="A23" s="4">
        <v>19</v>
      </c>
      <c r="B23" s="31" t="s">
        <v>60</v>
      </c>
      <c r="C23" s="43">
        <v>31761.331533796776</v>
      </c>
      <c r="D23" s="43">
        <v>18778.018372703413</v>
      </c>
      <c r="E23" s="43">
        <v>25094.12022432527</v>
      </c>
      <c r="F23" s="43">
        <v>31328.401360544216</v>
      </c>
      <c r="G23" s="43">
        <v>17459.558823529413</v>
      </c>
      <c r="H23" s="39">
        <v>74.8</v>
      </c>
      <c r="I23" s="39">
        <v>15</v>
      </c>
    </row>
    <row r="24" spans="1:9">
      <c r="A24" s="4">
        <v>20</v>
      </c>
      <c r="B24" s="30" t="s">
        <v>44</v>
      </c>
      <c r="C24" s="43">
        <v>36978.894834117091</v>
      </c>
      <c r="D24" s="43">
        <v>19740.992397502036</v>
      </c>
      <c r="E24" s="43">
        <v>26806.282051282051</v>
      </c>
      <c r="F24" s="43">
        <v>31604.335585585584</v>
      </c>
      <c r="G24" s="43">
        <v>29782.988505747126</v>
      </c>
      <c r="H24" s="39">
        <v>68.099999999999994</v>
      </c>
      <c r="I24" s="39" t="s">
        <v>105</v>
      </c>
    </row>
    <row r="25" spans="1:9">
      <c r="A25" s="4">
        <v>21</v>
      </c>
      <c r="B25" s="31" t="s">
        <v>43</v>
      </c>
      <c r="C25" s="43">
        <v>36140.820941580358</v>
      </c>
      <c r="D25" s="43">
        <v>18217.350397381953</v>
      </c>
      <c r="E25" s="43">
        <v>24906.360244233379</v>
      </c>
      <c r="F25" s="43">
        <v>30563.653084323712</v>
      </c>
      <c r="G25" s="43">
        <v>16557.97213622291</v>
      </c>
      <c r="H25" s="39">
        <v>77.7</v>
      </c>
      <c r="I25" s="39">
        <v>9.5</v>
      </c>
    </row>
    <row r="26" spans="1:9">
      <c r="A26" s="4">
        <v>22</v>
      </c>
      <c r="B26" s="30" t="s">
        <v>42</v>
      </c>
      <c r="C26" s="43">
        <v>37649.554319614384</v>
      </c>
      <c r="D26" s="43">
        <v>19134.220907297829</v>
      </c>
      <c r="E26" s="43">
        <v>28287.564986095997</v>
      </c>
      <c r="F26" s="43">
        <v>27880.007704160245</v>
      </c>
      <c r="G26" s="43">
        <v>24232.120646766169</v>
      </c>
      <c r="H26" s="39">
        <v>72.2</v>
      </c>
      <c r="I26" s="39">
        <v>11.5</v>
      </c>
    </row>
  </sheetData>
  <customSheetViews>
    <customSheetView guid="{1C891AFB-FB31-43C8-8EC1-0B30B681200D}" scale="75" showPageBreaks="1" view="pageBreakPreview">
      <pane xSplit="2" topLeftCell="C1" activePane="topRight" state="frozen"/>
      <selection pane="topRight" activeCell="I29" sqref="I29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"/>
    </customSheetView>
    <customSheetView guid="{CAEE79DF-6224-4D25-9E69-AC6B68750C24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2"/>
    </customSheetView>
    <customSheetView guid="{22C84F78-6D98-4B3C-AFA6-7888AC5CEFC3}" scale="75" showPageBreaks="1" view="pageBreakPreview">
      <pane xSplit="2" topLeftCell="C1" activePane="topRight" state="frozen"/>
      <selection pane="topRight" activeCell="H22" sqref="H22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3"/>
    </customSheetView>
    <customSheetView guid="{1E20DB67-1DDA-41DB-BD81-4DB01C738C7E}" scale="75" showPageBreaks="1" view="pageBreakPreview" topLeftCell="A4">
      <pane xSplit="2" topLeftCell="C1" activePane="topRight" state="frozen"/>
      <selection pane="topRight" activeCell="C5" sqref="C5:I26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4"/>
    </customSheetView>
    <customSheetView guid="{B3FC0DC7-F8AA-4A92-AF40-E41FF28E74F5}" scale="75" showPageBreaks="1" view="pageBreakPreview" topLeftCell="A3">
      <pane xSplit="2" topLeftCell="C1" activePane="topRight" state="frozen"/>
      <selection pane="topRight" activeCell="M7" sqref="M7"/>
      <pageMargins left="0.23622047244094491" right="0.23622047244094491" top="0.35433070866141736" bottom="0.15748031496062992" header="0.31496062992125984" footer="0.31496062992125984"/>
      <pageSetup paperSize="9" scale="82" orientation="landscape" horizontalDpi="180" verticalDpi="180" r:id="rId5"/>
    </customSheetView>
    <customSheetView guid="{F3B5430A-A3B2-4C6F-BACD-55D31686EF28}" scale="75" showPageBreaks="1" view="pageBreakPreview">
      <pane xSplit="2" topLeftCell="C1" activePane="topRight" state="frozen"/>
      <selection pane="topRight" activeCell="I8" sqref="I8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6"/>
    </customSheetView>
    <customSheetView guid="{38B9D76D-8150-4017-9A73-D6AA5A833BDE}" scale="75" showPageBreaks="1" printArea="1" view="pageBreakPreview">
      <selection activeCell="C5" sqref="C5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7"/>
    </customSheetView>
    <customSheetView guid="{EF348E08-0199-4136-B1A8-73354A17C7DC}" scale="75" showPageBreaks="1" printArea="1" view="pageBreakPreview">
      <selection activeCell="I21" sqref="I2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8"/>
    </customSheetView>
    <customSheetView guid="{52D0DA31-A568-4179-A979-9182C4B6C527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9"/>
    </customSheetView>
    <customSheetView guid="{00067515-94C7-4EDF-8308-363964EA8E15}" scale="75" showPageBreaks="1" view="pageBreakPreview">
      <pane xSplit="2" topLeftCell="C1" activePane="topRight" state="frozen"/>
      <selection pane="topRight" activeCell="G17" sqref="G17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0"/>
    </customSheetView>
    <customSheetView guid="{C3740812-BEFA-40A0-A5DB-F90395C86421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1"/>
    </customSheetView>
    <customSheetView guid="{208E4173-1422-4C55-8B20-842CA7AF7037}" scale="75" showPageBreaks="1" view="pageBreakPreview">
      <pane xSplit="2" topLeftCell="C1" activePane="topRight" state="frozen"/>
      <selection pane="topRight" activeCell="I2" sqref="I2:I3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2"/>
    </customSheetView>
  </customSheetViews>
  <mergeCells count="5">
    <mergeCell ref="C2:G2"/>
    <mergeCell ref="H2:H3"/>
    <mergeCell ref="A2:A4"/>
    <mergeCell ref="B2:B4"/>
    <mergeCell ref="I2:I3"/>
  </mergeCells>
  <pageMargins left="0.23622047244094491" right="0.23622047244094491" top="0.35433070866141736" bottom="0.35433070866141736" header="0.31496062992125984" footer="0.31496062992125984"/>
  <pageSetup paperSize="9" scale="82" orientation="landscape" horizontalDpi="180" verticalDpi="180" r:id="rId1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C27"/>
  <sheetViews>
    <sheetView view="pageBreakPreview" zoomScale="75" zoomScaleNormal="100" zoomScaleSheetLayoutView="75" workbookViewId="0">
      <selection activeCell="M17" sqref="M17"/>
    </sheetView>
  </sheetViews>
  <sheetFormatPr defaultRowHeight="17.25"/>
  <cols>
    <col min="1" max="1" width="5.140625" style="1" customWidth="1"/>
    <col min="2" max="2" width="50.7109375" style="1" customWidth="1"/>
    <col min="3" max="3" width="29.140625" style="11" customWidth="1"/>
    <col min="4" max="16384" width="9.140625" style="1"/>
  </cols>
  <sheetData>
    <row r="1" spans="1:3" ht="48" customHeight="1">
      <c r="B1" s="56" t="s">
        <v>102</v>
      </c>
      <c r="C1" s="56"/>
    </row>
    <row r="2" spans="1:3" s="2" customFormat="1" ht="123.75" customHeight="1">
      <c r="A2" s="50" t="s">
        <v>0</v>
      </c>
      <c r="B2" s="50" t="s">
        <v>1</v>
      </c>
      <c r="C2" s="48" t="s">
        <v>103</v>
      </c>
    </row>
    <row r="3" spans="1:3" s="2" customFormat="1" ht="37.5" customHeight="1">
      <c r="A3" s="51"/>
      <c r="B3" s="51"/>
      <c r="C3" s="48"/>
    </row>
    <row r="4" spans="1:3" s="3" customFormat="1" ht="18" customHeight="1">
      <c r="A4" s="52"/>
      <c r="B4" s="52"/>
      <c r="C4" s="14" t="s">
        <v>96</v>
      </c>
    </row>
    <row r="5" spans="1:3">
      <c r="A5" s="4">
        <v>1</v>
      </c>
      <c r="B5" s="5" t="s">
        <v>45</v>
      </c>
      <c r="C5" s="21">
        <v>4803032</v>
      </c>
    </row>
    <row r="6" spans="1:3">
      <c r="A6" s="4">
        <v>2</v>
      </c>
      <c r="B6" s="6" t="s">
        <v>56</v>
      </c>
      <c r="C6" s="21">
        <v>11868042</v>
      </c>
    </row>
    <row r="7" spans="1:3">
      <c r="A7" s="4">
        <v>3</v>
      </c>
      <c r="B7" s="6" t="s">
        <v>50</v>
      </c>
      <c r="C7" s="21">
        <v>1588148</v>
      </c>
    </row>
    <row r="8" spans="1:3">
      <c r="A8" s="4">
        <v>4</v>
      </c>
      <c r="B8" s="6" t="s">
        <v>48</v>
      </c>
      <c r="C8" s="21">
        <v>2058291</v>
      </c>
    </row>
    <row r="9" spans="1:3">
      <c r="A9" s="4">
        <v>5</v>
      </c>
      <c r="B9" s="6" t="s">
        <v>55</v>
      </c>
      <c r="C9" s="21">
        <v>2236446</v>
      </c>
    </row>
    <row r="10" spans="1:3">
      <c r="A10" s="4">
        <v>6</v>
      </c>
      <c r="B10" s="6" t="s">
        <v>41</v>
      </c>
      <c r="C10" s="21">
        <v>3351388</v>
      </c>
    </row>
    <row r="11" spans="1:3">
      <c r="A11" s="4">
        <v>7</v>
      </c>
      <c r="B11" s="5" t="s">
        <v>44</v>
      </c>
      <c r="C11" s="21">
        <v>23663957</v>
      </c>
    </row>
    <row r="12" spans="1:3">
      <c r="A12" s="4">
        <v>8</v>
      </c>
      <c r="B12" s="6" t="s">
        <v>52</v>
      </c>
      <c r="C12" s="21">
        <v>2118575</v>
      </c>
    </row>
    <row r="13" spans="1:3">
      <c r="A13" s="4">
        <v>9</v>
      </c>
      <c r="B13" s="6" t="s">
        <v>43</v>
      </c>
      <c r="C13" s="21">
        <v>7397054</v>
      </c>
    </row>
    <row r="14" spans="1:3">
      <c r="A14" s="4">
        <v>10</v>
      </c>
      <c r="B14" s="6" t="s">
        <v>51</v>
      </c>
      <c r="C14" s="21">
        <v>1795012</v>
      </c>
    </row>
    <row r="15" spans="1:3">
      <c r="A15" s="4">
        <v>11</v>
      </c>
      <c r="B15" s="6" t="s">
        <v>61</v>
      </c>
      <c r="C15" s="21">
        <v>2574586</v>
      </c>
    </row>
    <row r="16" spans="1:3">
      <c r="A16" s="4">
        <v>12</v>
      </c>
      <c r="B16" s="6" t="s">
        <v>47</v>
      </c>
      <c r="C16" s="21">
        <v>1403972</v>
      </c>
    </row>
    <row r="17" spans="1:3">
      <c r="A17" s="4">
        <v>13</v>
      </c>
      <c r="B17" s="6" t="s">
        <v>58</v>
      </c>
      <c r="C17" s="21">
        <v>3463794</v>
      </c>
    </row>
    <row r="18" spans="1:3">
      <c r="A18" s="4">
        <v>14</v>
      </c>
      <c r="B18" s="6" t="s">
        <v>49</v>
      </c>
      <c r="C18" s="21">
        <v>1663501</v>
      </c>
    </row>
    <row r="19" spans="1:3">
      <c r="A19" s="4">
        <v>15</v>
      </c>
      <c r="B19" s="6" t="s">
        <v>59</v>
      </c>
      <c r="C19" s="21">
        <v>2719157</v>
      </c>
    </row>
    <row r="20" spans="1:3">
      <c r="A20" s="4">
        <v>16</v>
      </c>
      <c r="B20" s="6" t="s">
        <v>53</v>
      </c>
      <c r="C20" s="21">
        <v>2766346</v>
      </c>
    </row>
    <row r="21" spans="1:3">
      <c r="A21" s="4">
        <v>17</v>
      </c>
      <c r="B21" s="6" t="s">
        <v>57</v>
      </c>
      <c r="C21" s="21">
        <v>2690852</v>
      </c>
    </row>
    <row r="22" spans="1:3">
      <c r="A22" s="4">
        <v>18</v>
      </c>
      <c r="B22" s="6" t="s">
        <v>62</v>
      </c>
      <c r="C22" s="21">
        <v>1903039</v>
      </c>
    </row>
    <row r="23" spans="1:3">
      <c r="A23" s="4">
        <v>19</v>
      </c>
      <c r="B23" s="5" t="s">
        <v>42</v>
      </c>
      <c r="C23" s="21">
        <v>7994638</v>
      </c>
    </row>
    <row r="24" spans="1:3">
      <c r="A24" s="4">
        <v>20</v>
      </c>
      <c r="B24" s="6" t="s">
        <v>54</v>
      </c>
      <c r="C24" s="21">
        <v>2613469</v>
      </c>
    </row>
    <row r="25" spans="1:3">
      <c r="A25" s="4">
        <v>21</v>
      </c>
      <c r="B25" s="5" t="s">
        <v>46</v>
      </c>
      <c r="C25" s="21">
        <v>6189276</v>
      </c>
    </row>
    <row r="26" spans="1:3">
      <c r="A26" s="4">
        <v>22</v>
      </c>
      <c r="B26" s="6" t="s">
        <v>60</v>
      </c>
      <c r="C26" s="21">
        <v>3193608</v>
      </c>
    </row>
    <row r="27" spans="1:3">
      <c r="C27" s="28"/>
    </row>
  </sheetData>
  <customSheetViews>
    <customSheetView guid="{1C891AFB-FB31-43C8-8EC1-0B30B681200D}" scale="75" showPageBreaks="1" printArea="1" view="pageBreakPreview">
      <selection activeCell="L16" sqref="L16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"/>
    </customSheetView>
    <customSheetView guid="{CAEE79DF-6224-4D25-9E69-AC6B68750C24}" showPageBreaks="1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3"/>
    </customSheetView>
    <customSheetView guid="{1E20DB67-1DDA-41DB-BD81-4DB01C738C7E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4"/>
    </customSheetView>
    <customSheetView guid="{B3FC0DC7-F8AA-4A92-AF40-E41FF28E74F5}" scale="75" showPageBreaks="1" view="pageBreakPreview">
      <selection activeCell="E2" sqref="E2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5"/>
    </customSheetView>
    <customSheetView guid="{F3B5430A-A3B2-4C6F-BACD-55D31686EF28}" scale="75" showPageBreaks="1" view="pageBreakPreview">
      <selection activeCell="K3" sqref="K3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6"/>
    </customSheetView>
    <customSheetView guid="{38B9D76D-8150-4017-9A73-D6AA5A833BDE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75" showPageBreaks="1" printArea="1" view="pageBreakPreview">
      <selection activeCell="M1" sqref="M1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0"/>
    </customSheetView>
    <customSheetView guid="{C3740812-BEFA-40A0-A5DB-F90395C86421}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208E4173-1422-4C55-8B20-842CA7AF7037}" scale="75" showPageBreaks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4">
    <mergeCell ref="B1:C1"/>
    <mergeCell ref="C2:C3"/>
    <mergeCell ref="A2:A4"/>
    <mergeCell ref="B2:B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horizontalDpi="180" verticalDpi="180"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G26"/>
  <sheetViews>
    <sheetView view="pageBreakPreview" zoomScale="75" zoomScaleSheetLayoutView="75" workbookViewId="0">
      <selection activeCell="G2" sqref="G2"/>
    </sheetView>
  </sheetViews>
  <sheetFormatPr defaultRowHeight="17.25"/>
  <cols>
    <col min="1" max="1" width="5.140625" style="1" customWidth="1"/>
    <col min="2" max="2" width="44.140625" style="1" customWidth="1"/>
    <col min="3" max="3" width="20.5703125" style="11" customWidth="1"/>
    <col min="4" max="4" width="18.5703125" style="11" customWidth="1"/>
    <col min="5" max="5" width="18.42578125" style="11" customWidth="1"/>
    <col min="6" max="6" width="21.140625" style="11" customWidth="1"/>
    <col min="7" max="7" width="27.85546875" style="1" customWidth="1"/>
    <col min="8" max="16384" width="9.140625" style="1"/>
  </cols>
  <sheetData>
    <row r="1" spans="1:7" ht="26.25" customHeight="1">
      <c r="B1" s="57" t="s">
        <v>102</v>
      </c>
      <c r="C1" s="57"/>
      <c r="D1" s="57"/>
      <c r="E1" s="57"/>
      <c r="F1" s="57"/>
      <c r="G1" s="57"/>
    </row>
    <row r="2" spans="1:7" s="2" customFormat="1" ht="123.75" customHeight="1">
      <c r="A2" s="50" t="s">
        <v>0</v>
      </c>
      <c r="B2" s="50" t="s">
        <v>1</v>
      </c>
      <c r="C2" s="45" t="s">
        <v>106</v>
      </c>
      <c r="D2" s="45" t="s">
        <v>107</v>
      </c>
      <c r="E2" s="45" t="s">
        <v>108</v>
      </c>
      <c r="F2" s="45" t="s">
        <v>109</v>
      </c>
      <c r="G2" s="45" t="s">
        <v>110</v>
      </c>
    </row>
    <row r="3" spans="1:7" s="22" customFormat="1" ht="18" customHeight="1">
      <c r="A3" s="52"/>
      <c r="B3" s="52"/>
      <c r="C3" s="14" t="s">
        <v>36</v>
      </c>
      <c r="D3" s="14" t="s">
        <v>36</v>
      </c>
      <c r="E3" s="14" t="s">
        <v>36</v>
      </c>
      <c r="F3" s="14" t="s">
        <v>36</v>
      </c>
      <c r="G3" s="14" t="s">
        <v>40</v>
      </c>
    </row>
    <row r="4" spans="1:7">
      <c r="A4" s="4">
        <v>1</v>
      </c>
      <c r="B4" s="5" t="s">
        <v>88</v>
      </c>
      <c r="C4" s="26">
        <v>27359</v>
      </c>
      <c r="D4" s="21">
        <v>52262</v>
      </c>
      <c r="E4" s="21">
        <v>366827</v>
      </c>
      <c r="F4" s="21">
        <v>61324</v>
      </c>
      <c r="G4" s="20">
        <v>392</v>
      </c>
    </row>
    <row r="5" spans="1:7">
      <c r="A5" s="4">
        <v>2</v>
      </c>
      <c r="B5" s="6" t="s">
        <v>45</v>
      </c>
      <c r="C5" s="27">
        <v>4650</v>
      </c>
      <c r="D5" s="21">
        <v>8544</v>
      </c>
      <c r="E5" s="21">
        <v>56618</v>
      </c>
      <c r="F5" s="21">
        <v>10070</v>
      </c>
      <c r="G5" s="20">
        <v>61.1</v>
      </c>
    </row>
    <row r="6" spans="1:7">
      <c r="A6" s="4">
        <v>3</v>
      </c>
      <c r="B6" s="6" t="s">
        <v>68</v>
      </c>
      <c r="C6" s="21">
        <v>8703</v>
      </c>
      <c r="D6" s="21">
        <v>16166</v>
      </c>
      <c r="E6" s="21">
        <v>111126</v>
      </c>
      <c r="F6" s="21">
        <v>19072</v>
      </c>
      <c r="G6" s="20">
        <v>121.7</v>
      </c>
    </row>
    <row r="7" spans="1:7">
      <c r="A7" s="4">
        <v>4</v>
      </c>
      <c r="B7" s="6" t="s">
        <v>69</v>
      </c>
      <c r="C7" s="21">
        <v>1708</v>
      </c>
      <c r="D7" s="21">
        <v>3328</v>
      </c>
      <c r="E7" s="21">
        <v>23626</v>
      </c>
      <c r="F7" s="21">
        <v>3935</v>
      </c>
      <c r="G7" s="20">
        <v>25.4</v>
      </c>
    </row>
    <row r="8" spans="1:7">
      <c r="A8" s="4">
        <v>5</v>
      </c>
      <c r="B8" s="6" t="s">
        <v>70</v>
      </c>
      <c r="C8" s="21">
        <v>4170</v>
      </c>
      <c r="D8" s="21">
        <v>9071</v>
      </c>
      <c r="E8" s="21">
        <v>61423</v>
      </c>
      <c r="F8" s="21">
        <v>10496</v>
      </c>
      <c r="G8" s="20">
        <v>65.900000000000006</v>
      </c>
    </row>
    <row r="9" spans="1:7">
      <c r="A9" s="4">
        <v>6</v>
      </c>
      <c r="B9" s="6" t="s">
        <v>71</v>
      </c>
      <c r="C9" s="21">
        <v>1249</v>
      </c>
      <c r="D9" s="21">
        <v>2876</v>
      </c>
      <c r="E9" s="21">
        <v>17918</v>
      </c>
      <c r="F9" s="21">
        <v>3307</v>
      </c>
      <c r="G9" s="20">
        <v>19.100000000000001</v>
      </c>
    </row>
    <row r="10" spans="1:7">
      <c r="A10" s="4">
        <v>7</v>
      </c>
      <c r="B10" s="5" t="s">
        <v>72</v>
      </c>
      <c r="C10" s="21">
        <v>1967</v>
      </c>
      <c r="D10" s="21">
        <v>4227</v>
      </c>
      <c r="E10" s="21">
        <v>27826</v>
      </c>
      <c r="F10" s="21">
        <v>4900</v>
      </c>
      <c r="G10" s="20">
        <v>29.9</v>
      </c>
    </row>
    <row r="11" spans="1:7">
      <c r="A11" s="4">
        <v>8</v>
      </c>
      <c r="B11" s="6" t="s">
        <v>73</v>
      </c>
      <c r="C11" s="21">
        <v>2047</v>
      </c>
      <c r="D11" s="21">
        <v>4291</v>
      </c>
      <c r="E11" s="21">
        <v>27507</v>
      </c>
      <c r="F11" s="21">
        <v>5004</v>
      </c>
      <c r="G11" s="20">
        <v>29.6</v>
      </c>
    </row>
    <row r="12" spans="1:7">
      <c r="A12" s="4">
        <v>9</v>
      </c>
      <c r="B12" s="6" t="s">
        <v>74</v>
      </c>
      <c r="C12" s="21">
        <v>7077</v>
      </c>
      <c r="D12" s="21">
        <v>15814</v>
      </c>
      <c r="E12" s="21">
        <v>110202</v>
      </c>
      <c r="F12" s="21">
        <v>18190</v>
      </c>
      <c r="G12" s="20">
        <v>117.5</v>
      </c>
    </row>
    <row r="13" spans="1:7">
      <c r="A13" s="4">
        <v>10</v>
      </c>
      <c r="B13" s="6" t="s">
        <v>75</v>
      </c>
      <c r="C13" s="21">
        <v>1503</v>
      </c>
      <c r="D13" s="21">
        <v>3096</v>
      </c>
      <c r="E13" s="21">
        <v>20178</v>
      </c>
      <c r="F13" s="21">
        <v>3617</v>
      </c>
      <c r="G13" s="20">
        <v>21.6</v>
      </c>
    </row>
    <row r="14" spans="1:7">
      <c r="A14" s="4">
        <v>11</v>
      </c>
      <c r="B14" s="6" t="s">
        <v>76</v>
      </c>
      <c r="C14" s="21">
        <v>2619</v>
      </c>
      <c r="D14" s="21">
        <v>5226</v>
      </c>
      <c r="E14" s="21">
        <v>36293</v>
      </c>
      <c r="F14" s="21">
        <v>6141</v>
      </c>
      <c r="G14" s="20">
        <v>39.5</v>
      </c>
    </row>
    <row r="15" spans="1:7">
      <c r="A15" s="4">
        <v>12</v>
      </c>
      <c r="B15" s="6" t="s">
        <v>77</v>
      </c>
      <c r="C15" s="21">
        <v>679</v>
      </c>
      <c r="D15" s="21">
        <v>1578</v>
      </c>
      <c r="E15" s="21">
        <v>10563</v>
      </c>
      <c r="F15" s="21">
        <v>1847</v>
      </c>
      <c r="G15" s="20">
        <v>11.7</v>
      </c>
    </row>
    <row r="16" spans="1:7">
      <c r="A16" s="4">
        <v>13</v>
      </c>
      <c r="B16" s="6" t="s">
        <v>78</v>
      </c>
      <c r="C16" s="21">
        <v>2041</v>
      </c>
      <c r="D16" s="21">
        <v>4895</v>
      </c>
      <c r="E16" s="21">
        <v>33810</v>
      </c>
      <c r="F16" s="21">
        <v>5620</v>
      </c>
      <c r="G16" s="20">
        <v>36.700000000000003</v>
      </c>
    </row>
    <row r="17" spans="1:7">
      <c r="A17" s="4">
        <v>14</v>
      </c>
      <c r="B17" s="6" t="s">
        <v>79</v>
      </c>
      <c r="C17" s="21">
        <v>1167</v>
      </c>
      <c r="D17" s="21">
        <v>2382</v>
      </c>
      <c r="E17" s="21">
        <v>13424</v>
      </c>
      <c r="F17" s="21">
        <v>2762</v>
      </c>
      <c r="G17" s="20">
        <v>14.5</v>
      </c>
    </row>
    <row r="18" spans="1:7">
      <c r="A18" s="4">
        <v>15</v>
      </c>
      <c r="B18" s="6" t="s">
        <v>80</v>
      </c>
      <c r="C18" s="21">
        <v>2557</v>
      </c>
      <c r="D18" s="21">
        <v>5762</v>
      </c>
      <c r="E18" s="21">
        <v>37949</v>
      </c>
      <c r="F18" s="21">
        <v>6659</v>
      </c>
      <c r="G18" s="20">
        <v>40.9</v>
      </c>
    </row>
    <row r="19" spans="1:7">
      <c r="A19" s="4">
        <v>16</v>
      </c>
      <c r="B19" s="6" t="s">
        <v>81</v>
      </c>
      <c r="C19" s="21">
        <v>1970</v>
      </c>
      <c r="D19" s="21">
        <v>3710</v>
      </c>
      <c r="E19" s="21">
        <v>24626</v>
      </c>
      <c r="F19" s="21">
        <v>4397</v>
      </c>
      <c r="G19" s="20">
        <v>27</v>
      </c>
    </row>
    <row r="20" spans="1:7">
      <c r="A20" s="4">
        <v>17</v>
      </c>
      <c r="B20" s="6" t="s">
        <v>82</v>
      </c>
      <c r="C20" s="21">
        <v>2491</v>
      </c>
      <c r="D20" s="21">
        <v>5415</v>
      </c>
      <c r="E20" s="21">
        <v>32080</v>
      </c>
      <c r="F20" s="21">
        <v>6253</v>
      </c>
      <c r="G20" s="20">
        <v>34.5</v>
      </c>
    </row>
    <row r="21" spans="1:7">
      <c r="A21" s="4">
        <v>18</v>
      </c>
      <c r="B21" s="6" t="s">
        <v>83</v>
      </c>
      <c r="C21" s="21">
        <v>1762</v>
      </c>
      <c r="D21" s="21">
        <v>3557</v>
      </c>
      <c r="E21" s="21">
        <v>22190</v>
      </c>
      <c r="F21" s="21">
        <v>4167</v>
      </c>
      <c r="G21" s="20">
        <v>23.7</v>
      </c>
    </row>
    <row r="22" spans="1:7">
      <c r="A22" s="4">
        <v>19</v>
      </c>
      <c r="B22" s="5" t="s">
        <v>84</v>
      </c>
      <c r="C22" s="21">
        <v>18865</v>
      </c>
      <c r="D22" s="21">
        <v>37050</v>
      </c>
      <c r="E22" s="21">
        <v>244157</v>
      </c>
      <c r="F22" s="21">
        <v>43456</v>
      </c>
      <c r="G22" s="20">
        <v>260.2</v>
      </c>
    </row>
    <row r="23" spans="1:7">
      <c r="A23" s="4">
        <v>20</v>
      </c>
      <c r="B23" s="6" t="s">
        <v>85</v>
      </c>
      <c r="C23" s="21">
        <v>2208</v>
      </c>
      <c r="D23" s="21">
        <v>4738</v>
      </c>
      <c r="E23" s="21">
        <v>29025</v>
      </c>
      <c r="F23" s="21">
        <v>5475</v>
      </c>
      <c r="G23" s="20">
        <v>31.2</v>
      </c>
    </row>
    <row r="24" spans="1:7">
      <c r="A24" s="4">
        <v>21</v>
      </c>
      <c r="B24" s="5" t="s">
        <v>86</v>
      </c>
      <c r="C24" s="21">
        <v>5526</v>
      </c>
      <c r="D24" s="21">
        <v>11998</v>
      </c>
      <c r="E24" s="21">
        <v>82331</v>
      </c>
      <c r="F24" s="21">
        <v>13865</v>
      </c>
      <c r="G24" s="20">
        <v>88.5</v>
      </c>
    </row>
    <row r="25" spans="1:7">
      <c r="A25" s="4">
        <v>22</v>
      </c>
      <c r="B25" s="6" t="s">
        <v>87</v>
      </c>
      <c r="C25" s="21">
        <v>4060</v>
      </c>
      <c r="D25" s="21">
        <v>8016</v>
      </c>
      <c r="E25" s="21">
        <v>52821</v>
      </c>
      <c r="F25" s="21">
        <v>9410</v>
      </c>
      <c r="G25" s="20">
        <v>56.4</v>
      </c>
    </row>
    <row r="26" spans="1:7" ht="34.5" customHeight="1">
      <c r="A26" s="23"/>
      <c r="B26" s="24" t="s">
        <v>104</v>
      </c>
      <c r="C26" s="29"/>
      <c r="D26" s="29"/>
      <c r="E26" s="29"/>
      <c r="F26" s="29"/>
      <c r="G26" s="29"/>
    </row>
  </sheetData>
  <customSheetViews>
    <customSheetView guid="{1C891AFB-FB31-43C8-8EC1-0B30B681200D}" scale="75" showPageBreaks="1" printArea="1" view="pageBreakPreview">
      <selection activeCell="G11" sqref="G11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1"/>
    </customSheetView>
    <customSheetView guid="{CAEE79DF-6224-4D25-9E69-AC6B68750C24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3"/>
    </customSheetView>
    <customSheetView guid="{1E20DB67-1DDA-41DB-BD81-4DB01C738C7E}" scale="75" showPageBreaks="1" printArea="1" view="pageBreakPreview" topLeftCell="A3">
      <selection activeCell="C4" sqref="C4:E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4"/>
    </customSheetView>
    <customSheetView guid="{B3FC0DC7-F8AA-4A92-AF40-E41FF28E74F5}" scale="75" showPageBreaks="1" printArea="1" view="pageBreakPreview">
      <selection activeCell="C4" sqref="C4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5"/>
    </customSheetView>
    <customSheetView guid="{F3B5430A-A3B2-4C6F-BACD-55D31686EF28}" scale="75" showPageBreaks="1" printArea="1" view="pageBreakPreview">
      <selection activeCell="E28" sqref="E28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6"/>
      <headerFooter>
        <oddHeader>&amp;R&amp;Z&amp;F</oddHeader>
      </headerFooter>
    </customSheetView>
    <customSheetView guid="{38B9D76D-8150-4017-9A73-D6AA5A833BDE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10"/>
    </customSheetView>
    <customSheetView guid="{C3740812-BEFA-40A0-A5DB-F90395C86421}" scale="75" showPageBreaks="1" printArea="1" view="pageBreakPreview" topLeftCell="A10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208E4173-1422-4C55-8B20-842CA7AF7037}" scale="75" showPageBreaks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">
    <mergeCell ref="A2:A3"/>
    <mergeCell ref="B2:B3"/>
    <mergeCell ref="B1:G1"/>
  </mergeCells>
  <pageMargins left="0.23622047244094491" right="0.23622047244094491" top="0.35433070866141736" bottom="0.35433070866141736" header="0.31496062992125984" footer="0.31496062992125984"/>
  <pageSetup paperSize="9" scale="90" orientation="landscape" horizontalDpi="180" verticalDpi="180" r:id="rId1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8" sqref="G18"/>
    </sheetView>
  </sheetViews>
  <sheetFormatPr defaultRowHeight="15"/>
  <sheetData/>
  <customSheetViews>
    <customSheetView guid="{1C891AFB-FB31-43C8-8EC1-0B30B681200D}" showPageBreaks="1">
      <selection activeCell="G18" sqref="G18"/>
      <pageMargins left="0.7" right="0.7" top="0.75" bottom="0.75" header="0.3" footer="0.3"/>
      <pageSetup paperSize="9" orientation="portrait" r:id="rId1"/>
    </customSheetView>
    <customSheetView guid="{CAEE79DF-6224-4D25-9E69-AC6B68750C24}">
      <selection activeCell="M1" sqref="M1"/>
      <pageMargins left="0.7" right="0.7" top="0.75" bottom="0.75" header="0.3" footer="0.3"/>
    </customSheetView>
    <customSheetView guid="{22C84F78-6D98-4B3C-AFA6-7888AC5CEFC3}">
      <selection activeCell="G18" sqref="G18"/>
      <pageMargins left="0.7" right="0.7" top="0.75" bottom="0.75" header="0.3" footer="0.3"/>
      <pageSetup paperSize="9" orientation="portrait" r:id="rId2"/>
    </customSheetView>
    <customSheetView guid="{1E20DB67-1DDA-41DB-BD81-4DB01C738C7E}">
      <selection activeCell="G18" sqref="G18"/>
      <pageMargins left="0.7" right="0.7" top="0.75" bottom="0.75" header="0.3" footer="0.3"/>
      <pageSetup paperSize="9" orientation="portrait" r:id="rId3"/>
    </customSheetView>
    <customSheetView guid="{B3FC0DC7-F8AA-4A92-AF40-E41FF28E74F5}">
      <selection activeCell="G18" sqref="G18"/>
      <pageMargins left="0.7" right="0.7" top="0.75" bottom="0.75" header="0.3" footer="0.3"/>
      <pageSetup paperSize="9" orientation="portrait" r:id="rId4"/>
    </customSheetView>
    <customSheetView guid="{F3B5430A-A3B2-4C6F-BACD-55D31686EF28}">
      <selection activeCell="G18" sqref="G18"/>
      <pageMargins left="0.7" right="0.7" top="0.75" bottom="0.75" header="0.3" footer="0.3"/>
      <pageSetup paperSize="9" orientation="portrait" r:id="rId5"/>
    </customSheetView>
    <customSheetView guid="{52D0DA31-A568-4179-A979-9182C4B6C527}">
      <selection activeCell="M1" sqref="M1"/>
      <pageMargins left="0.7" right="0.7" top="0.75" bottom="0.75" header="0.3" footer="0.3"/>
    </customSheetView>
    <customSheetView guid="{00067515-94C7-4EDF-8308-363964EA8E15}">
      <selection activeCell="G18" sqref="G18"/>
      <pageMargins left="0.7" right="0.7" top="0.75" bottom="0.75" header="0.3" footer="0.3"/>
      <pageSetup paperSize="9" orientation="portrait" r:id="rId6"/>
    </customSheetView>
    <customSheetView guid="{C3740812-BEFA-40A0-A5DB-F90395C86421}">
      <selection activeCell="M1" sqref="M1"/>
      <pageMargins left="0.7" right="0.7" top="0.75" bottom="0.75" header="0.3" footer="0.3"/>
    </customSheetView>
    <customSheetView guid="{208E4173-1422-4C55-8B20-842CA7AF7037}">
      <selection activeCell="M1" sqref="M1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Свод</vt:lpstr>
      <vt:lpstr>Пок. 1 2 3 24</vt:lpstr>
      <vt:lpstr>Пок. 7 9 11</vt:lpstr>
      <vt:lpstr>Пок. 32</vt:lpstr>
      <vt:lpstr>Численность населения</vt:lpstr>
      <vt:lpstr>Лист1</vt:lpstr>
      <vt:lpstr>'Пок. 1 2 3 24'!Область_печати</vt:lpstr>
      <vt:lpstr>'Пок. 32'!Область_печати</vt:lpstr>
      <vt:lpstr>'Численность населения'!Область_печати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P31_SafonovaMS</cp:lastModifiedBy>
  <cp:lastPrinted>2019-03-25T12:24:11Z</cp:lastPrinted>
  <dcterms:created xsi:type="dcterms:W3CDTF">2006-09-28T05:33:49Z</dcterms:created>
  <dcterms:modified xsi:type="dcterms:W3CDTF">2019-03-25T12:27:02Z</dcterms:modified>
</cp:coreProperties>
</file>