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Черноморец\Показатели эффективности\Отчеты 2024\к 1 апреля\"/>
    </mc:Choice>
  </mc:AlternateContent>
  <xr:revisionPtr revIDLastSave="0" documentId="13_ncr:1_{60C05A52-FC77-437A-8026-8A7981D5E238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Свод" sheetId="1" state="hidden" r:id="rId1"/>
    <sheet name="пок. 1 2 3 24" sheetId="2" r:id="rId2"/>
    <sheet name="по. 8 9 11" sheetId="3" r:id="rId3"/>
    <sheet name="пок. 10 19 23 23(1) 38" sheetId="4" r:id="rId4"/>
    <sheet name="пок. 32" sheetId="5" r:id="rId5"/>
    <sheet name="пок. 5" sheetId="6" r:id="rId6"/>
  </sheets>
  <definedNames>
    <definedName name="Z_00067515_94C7_4EDF_8308_363964EA8E15_.wvu.PrintArea" localSheetId="1" hidden="1">'пок. 1 2 3 24'!$A$1:$G$27</definedName>
    <definedName name="Z_00067515_94C7_4EDF_8308_363964EA8E15_.wvu.PrintArea" localSheetId="3" hidden="1">'пок. 10 19 23 23(1) 38'!$A$1:$G$29</definedName>
    <definedName name="Z_00067515_94C7_4EDF_8308_363964EA8E15_.wvu.PrintArea" localSheetId="4" hidden="1">'пок. 32'!$A$1:$C$26</definedName>
    <definedName name="Z_00067515_94C7_4EDF_8308_363964EA8E15_.wvu.PrintArea" localSheetId="5" hidden="1">'пок. 5'!$A$1:$C$26</definedName>
    <definedName name="Z_1C891AFB_FB31_43C8_8EC1_0B30B681200D_.wvu.PrintArea" localSheetId="1" hidden="1">'пок. 1 2 3 24'!$A$1:$G$28</definedName>
    <definedName name="Z_1C891AFB_FB31_43C8_8EC1_0B30B681200D_.wvu.PrintArea" localSheetId="3" hidden="1">'пок. 10 19 23 23(1) 38'!$A$1:$G$27</definedName>
    <definedName name="Z_1C891AFB_FB31_43C8_8EC1_0B30B681200D_.wvu.PrintArea" localSheetId="4" hidden="1">'пок. 32'!$A$1:$C$26</definedName>
    <definedName name="Z_1C891AFB_FB31_43C8_8EC1_0B30B681200D_.wvu.PrintArea" localSheetId="5" hidden="1">'пок. 5'!$A$1:$C$27</definedName>
    <definedName name="Z_1E20DB67_1DDA_41DB_BD81_4DB01C738C7E_.wvu.PrintArea" localSheetId="1" hidden="1">'пок. 1 2 3 24'!$A$1:$G$27</definedName>
    <definedName name="Z_1E20DB67_1DDA_41DB_BD81_4DB01C738C7E_.wvu.PrintArea" localSheetId="3" hidden="1">'пок. 10 19 23 23(1) 38'!$A$1:$G$29</definedName>
    <definedName name="Z_1E20DB67_1DDA_41DB_BD81_4DB01C738C7E_.wvu.PrintArea" localSheetId="4" hidden="1">'пок. 32'!$A$1:$C$26</definedName>
    <definedName name="Z_1E20DB67_1DDA_41DB_BD81_4DB01C738C7E_.wvu.PrintArea" localSheetId="5" hidden="1">'пок. 5'!$A$1:$C$26</definedName>
    <definedName name="Z_22C84F78_6D98_4B3C_AFA6_7888AC5CEFC3_.wvu.PrintArea" localSheetId="1" hidden="1">'пок. 1 2 3 24'!$A$1:$G$27</definedName>
    <definedName name="Z_22C84F78_6D98_4B3C_AFA6_7888AC5CEFC3_.wvu.PrintArea" localSheetId="3" hidden="1">'пок. 10 19 23 23(1) 38'!$A$1:$G$29</definedName>
    <definedName name="Z_22C84F78_6D98_4B3C_AFA6_7888AC5CEFC3_.wvu.PrintArea" localSheetId="4" hidden="1">'пок. 32'!$A$1:$C$26</definedName>
    <definedName name="Z_22C84F78_6D98_4B3C_AFA6_7888AC5CEFC3_.wvu.PrintArea" localSheetId="5" hidden="1">'пок. 5'!$A$1:$C$26</definedName>
    <definedName name="Z_38B9D76D_8150_4017_9A73_D6AA5A833BDE_.wvu.PrintArea" localSheetId="2" hidden="1">'по. 8 9 11'!$A$1:$I$26</definedName>
    <definedName name="Z_38B9D76D_8150_4017_9A73_D6AA5A833BDE_.wvu.PrintArea" localSheetId="1" hidden="1">'пок. 1 2 3 24'!$A$1:$G$26</definedName>
    <definedName name="Z_38B9D76D_8150_4017_9A73_D6AA5A833BDE_.wvu.PrintArea" localSheetId="3" hidden="1">'пок. 10 19 23 23(1) 38'!$A$1:$G$25</definedName>
    <definedName name="Z_38B9D76D_8150_4017_9A73_D6AA5A833BDE_.wvu.PrintArea" localSheetId="4" hidden="1">'пок. 32'!$A$1:$C$26</definedName>
    <definedName name="Z_38B9D76D_8150_4017_9A73_D6AA5A833BDE_.wvu.PrintArea" localSheetId="5" hidden="1">'пок. 5'!$A$1:$C$25</definedName>
    <definedName name="Z_38B9D76D_8150_4017_9A73_D6AA5A833BDE_.wvu.PrintArea" localSheetId="0" hidden="1">Свод!$A$1:$AJ$26</definedName>
    <definedName name="Z_38B9D76D_8150_4017_9A73_D6AA5A833BDE_.wvu.PrintTitles" localSheetId="2" hidden="1">'по. 8 9 11'!$A:$B,'по. 8 9 11'!$2:$4</definedName>
    <definedName name="Z_38B9D76D_8150_4017_9A73_D6AA5A833BDE_.wvu.PrintTitles" localSheetId="1" hidden="1">'пок. 1 2 3 24'!$A:$B,'пок. 1 2 3 24'!$2:$4</definedName>
    <definedName name="Z_38B9D76D_8150_4017_9A73_D6AA5A833BDE_.wvu.PrintTitles" localSheetId="3" hidden="1">'пок. 10 19 23 23(1) 38'!$A:$B,'пок. 10 19 23 23(1) 38'!$2:$3</definedName>
    <definedName name="Z_38B9D76D_8150_4017_9A73_D6AA5A833BDE_.wvu.PrintTitles" localSheetId="4" hidden="1">'пок. 32'!$A:$B,'пок. 32'!$2:$4</definedName>
    <definedName name="Z_38B9D76D_8150_4017_9A73_D6AA5A833BDE_.wvu.PrintTitles" localSheetId="5" hidden="1">'пок. 5'!$A:$B,'пок. 5'!$2:$3</definedName>
    <definedName name="Z_38B9D76D_8150_4017_9A73_D6AA5A833BDE_.wvu.PrintTitles" localSheetId="0" hidden="1">Свод!$A:$B,Свод!$2:$4</definedName>
    <definedName name="Z_52D0DA31_A568_4179_A979_9182C4B6C527_.wvu.PrintArea" localSheetId="2" hidden="1">'по. 8 9 11'!$A$1:$I$26</definedName>
    <definedName name="Z_52D0DA31_A568_4179_A979_9182C4B6C527_.wvu.PrintArea" localSheetId="1" hidden="1">'пок. 1 2 3 24'!$A$1:$G$26</definedName>
    <definedName name="Z_52D0DA31_A568_4179_A979_9182C4B6C527_.wvu.PrintArea" localSheetId="3" hidden="1">'пок. 10 19 23 23(1) 38'!$A$1:$G$25</definedName>
    <definedName name="Z_52D0DA31_A568_4179_A979_9182C4B6C527_.wvu.PrintArea" localSheetId="4" hidden="1">'пок. 32'!$A$1:$C$26</definedName>
    <definedName name="Z_52D0DA31_A568_4179_A979_9182C4B6C527_.wvu.PrintArea" localSheetId="5" hidden="1">'пок. 5'!$A$1:$C$25</definedName>
    <definedName name="Z_52D0DA31_A568_4179_A979_9182C4B6C527_.wvu.PrintArea" localSheetId="0" hidden="1">Свод!$A$1:$AJ$26</definedName>
    <definedName name="Z_52D0DA31_A568_4179_A979_9182C4B6C527_.wvu.PrintTitles" localSheetId="2" hidden="1">'по. 8 9 11'!$A:$B,'по. 8 9 11'!$2:$4</definedName>
    <definedName name="Z_52D0DA31_A568_4179_A979_9182C4B6C527_.wvu.PrintTitles" localSheetId="1" hidden="1">'пок. 1 2 3 24'!$A:$B,'пок. 1 2 3 24'!$2:$4</definedName>
    <definedName name="Z_52D0DA31_A568_4179_A979_9182C4B6C527_.wvu.PrintTitles" localSheetId="3" hidden="1">'пок. 10 19 23 23(1) 38'!$A:$B,'пок. 10 19 23 23(1) 38'!$2:$3</definedName>
    <definedName name="Z_52D0DA31_A568_4179_A979_9182C4B6C527_.wvu.PrintTitles" localSheetId="4" hidden="1">'пок. 32'!$A:$B,'пок. 32'!$2:$4</definedName>
    <definedName name="Z_52D0DA31_A568_4179_A979_9182C4B6C527_.wvu.PrintTitles" localSheetId="5" hidden="1">'пок. 5'!$A:$B,'пок. 5'!$2:$3</definedName>
    <definedName name="Z_52D0DA31_A568_4179_A979_9182C4B6C527_.wvu.PrintTitles" localSheetId="0" hidden="1">Свод!$A:$B,Свод!$2:$4</definedName>
    <definedName name="Z_B3FC0DC7_F8AA_4A92_AF40_E41FF28E74F5_.wvu.PrintArea" localSheetId="1" hidden="1">'пок. 1 2 3 24'!$A$1:$G$27</definedName>
    <definedName name="Z_B3FC0DC7_F8AA_4A92_AF40_E41FF28E74F5_.wvu.PrintArea" localSheetId="3" hidden="1">'пок. 10 19 23 23(1) 38'!$A$1:$G$29</definedName>
    <definedName name="Z_B3FC0DC7_F8AA_4A92_AF40_E41FF28E74F5_.wvu.PrintArea" localSheetId="5" hidden="1">'пок. 5'!$A$1:$C$26</definedName>
    <definedName name="Z_C3740812_BEFA_40A0_A5DB_F90395C86421_.wvu.PrintArea" localSheetId="2" hidden="1">'по. 8 9 11'!$A$1:$I$26</definedName>
    <definedName name="Z_C3740812_BEFA_40A0_A5DB_F90395C86421_.wvu.PrintArea" localSheetId="1" hidden="1">'пок. 1 2 3 24'!$A$1:$G$26</definedName>
    <definedName name="Z_C3740812_BEFA_40A0_A5DB_F90395C86421_.wvu.PrintArea" localSheetId="3" hidden="1">'пок. 10 19 23 23(1) 38'!$A$1:$G$25</definedName>
    <definedName name="Z_C3740812_BEFA_40A0_A5DB_F90395C86421_.wvu.PrintArea" localSheetId="4" hidden="1">'пок. 32'!$A$1:$C$26</definedName>
    <definedName name="Z_C3740812_BEFA_40A0_A5DB_F90395C86421_.wvu.PrintArea" localSheetId="5" hidden="1">'пок. 5'!$A$1:$C$25</definedName>
    <definedName name="Z_C3740812_BEFA_40A0_A5DB_F90395C86421_.wvu.PrintArea" localSheetId="0" hidden="1">Свод!$A$1:$AJ$26</definedName>
    <definedName name="Z_C3740812_BEFA_40A0_A5DB_F90395C86421_.wvu.PrintTitles" localSheetId="2" hidden="1">'по. 8 9 11'!$A:$B,'по. 8 9 11'!$2:$4</definedName>
    <definedName name="Z_C3740812_BEFA_40A0_A5DB_F90395C86421_.wvu.PrintTitles" localSheetId="1" hidden="1">'пок. 1 2 3 24'!$A:$B,'пок. 1 2 3 24'!$2:$4</definedName>
    <definedName name="Z_C3740812_BEFA_40A0_A5DB_F90395C86421_.wvu.PrintTitles" localSheetId="3" hidden="1">'пок. 10 19 23 23(1) 38'!$A:$B,'пок. 10 19 23 23(1) 38'!$2:$3</definedName>
    <definedName name="Z_C3740812_BEFA_40A0_A5DB_F90395C86421_.wvu.PrintTitles" localSheetId="4" hidden="1">'пок. 32'!$A:$B,'пок. 32'!$2:$4</definedName>
    <definedName name="Z_C3740812_BEFA_40A0_A5DB_F90395C86421_.wvu.PrintTitles" localSheetId="5" hidden="1">'пок. 5'!$A:$B,'пок. 5'!$2:$3</definedName>
    <definedName name="Z_C3740812_BEFA_40A0_A5DB_F90395C86421_.wvu.PrintTitles" localSheetId="0" hidden="1">Свод!$A:$B,Свод!$2:$4</definedName>
    <definedName name="Z_CAEE79DF_6224_4D25_9E69_AC6B68750C24_.wvu.PrintArea" localSheetId="2" hidden="1">'по. 8 9 11'!$A$1:$I$26</definedName>
    <definedName name="Z_CAEE79DF_6224_4D25_9E69_AC6B68750C24_.wvu.PrintArea" localSheetId="1" hidden="1">'пок. 1 2 3 24'!$A$1:$G$26</definedName>
    <definedName name="Z_CAEE79DF_6224_4D25_9E69_AC6B68750C24_.wvu.PrintArea" localSheetId="3" hidden="1">'пок. 10 19 23 23(1) 38'!$A$1:$G$25</definedName>
    <definedName name="Z_CAEE79DF_6224_4D25_9E69_AC6B68750C24_.wvu.PrintArea" localSheetId="4" hidden="1">'пок. 32'!$A$1:$C$26</definedName>
    <definedName name="Z_CAEE79DF_6224_4D25_9E69_AC6B68750C24_.wvu.PrintArea" localSheetId="5" hidden="1">'пок. 5'!$A$1:$C$25</definedName>
    <definedName name="Z_CAEE79DF_6224_4D25_9E69_AC6B68750C24_.wvu.PrintArea" localSheetId="0" hidden="1">Свод!$A$1:$AJ$26</definedName>
    <definedName name="Z_CAEE79DF_6224_4D25_9E69_AC6B68750C24_.wvu.PrintTitles" localSheetId="2" hidden="1">'по. 8 9 11'!$A:$B,'по. 8 9 11'!$2:$4</definedName>
    <definedName name="Z_CAEE79DF_6224_4D25_9E69_AC6B68750C24_.wvu.PrintTitles" localSheetId="1" hidden="1">'пок. 1 2 3 24'!$A:$B,'пок. 1 2 3 24'!$2:$4</definedName>
    <definedName name="Z_CAEE79DF_6224_4D25_9E69_AC6B68750C24_.wvu.PrintTitles" localSheetId="3" hidden="1">'пок. 10 19 23 23(1) 38'!$A:$B,'пок. 10 19 23 23(1) 38'!$2:$3</definedName>
    <definedName name="Z_CAEE79DF_6224_4D25_9E69_AC6B68750C24_.wvu.PrintTitles" localSheetId="4" hidden="1">'пок. 32'!$A:$B,'пок. 32'!$2:$4</definedName>
    <definedName name="Z_CAEE79DF_6224_4D25_9E69_AC6B68750C24_.wvu.PrintTitles" localSheetId="5" hidden="1">'пок. 5'!$A:$B,'пок. 5'!$2:$3</definedName>
    <definedName name="Z_CAEE79DF_6224_4D25_9E69_AC6B68750C24_.wvu.PrintTitles" localSheetId="0" hidden="1">Свод!$A:$B,Свод!$2:$4</definedName>
    <definedName name="Z_EF348E08_0199_4136_B1A8_73354A17C7DC_.wvu.PrintArea" localSheetId="2" hidden="1">'по. 8 9 11'!$A$1:$I$26</definedName>
    <definedName name="Z_EF348E08_0199_4136_B1A8_73354A17C7DC_.wvu.PrintArea" localSheetId="1" hidden="1">'пок. 1 2 3 24'!$A$1:$G$26</definedName>
    <definedName name="Z_EF348E08_0199_4136_B1A8_73354A17C7DC_.wvu.PrintArea" localSheetId="3" hidden="1">'пок. 10 19 23 23(1) 38'!$A$1:$G$25</definedName>
    <definedName name="Z_EF348E08_0199_4136_B1A8_73354A17C7DC_.wvu.PrintArea" localSheetId="4" hidden="1">'пок. 32'!$A$1:$C$26</definedName>
    <definedName name="Z_EF348E08_0199_4136_B1A8_73354A17C7DC_.wvu.PrintArea" localSheetId="5" hidden="1">'пок. 5'!$A$1:$C$25</definedName>
    <definedName name="Z_EF348E08_0199_4136_B1A8_73354A17C7DC_.wvu.PrintArea" localSheetId="0" hidden="1">Свод!$A$1:$AJ$26</definedName>
    <definedName name="Z_EF348E08_0199_4136_B1A8_73354A17C7DC_.wvu.PrintTitles" localSheetId="2" hidden="1">'по. 8 9 11'!$A:$B,'по. 8 9 11'!$2:$4</definedName>
    <definedName name="Z_EF348E08_0199_4136_B1A8_73354A17C7DC_.wvu.PrintTitles" localSheetId="1" hidden="1">'пок. 1 2 3 24'!$A:$B,'пок. 1 2 3 24'!$2:$4</definedName>
    <definedName name="Z_EF348E08_0199_4136_B1A8_73354A17C7DC_.wvu.PrintTitles" localSheetId="3" hidden="1">'пок. 10 19 23 23(1) 38'!$A:$B,'пок. 10 19 23 23(1) 38'!$2:$3</definedName>
    <definedName name="Z_EF348E08_0199_4136_B1A8_73354A17C7DC_.wvu.PrintTitles" localSheetId="4" hidden="1">'пок. 32'!$A:$B,'пок. 32'!$2:$4</definedName>
    <definedName name="Z_EF348E08_0199_4136_B1A8_73354A17C7DC_.wvu.PrintTitles" localSheetId="5" hidden="1">'пок. 5'!$A:$B,'пок. 5'!$2:$3</definedName>
    <definedName name="Z_EF348E08_0199_4136_B1A8_73354A17C7DC_.wvu.PrintTitles" localSheetId="0" hidden="1">Свод!$A:$B,Свод!$2:$4</definedName>
    <definedName name="Z_F3B5430A_A3B2_4C6F_BACD_55D31686EF28_.wvu.PrintArea" localSheetId="1" hidden="1">'пок. 1 2 3 24'!$A$1:$G$27</definedName>
    <definedName name="Z_F3B5430A_A3B2_4C6F_BACD_55D31686EF28_.wvu.PrintArea" localSheetId="3" hidden="1">'пок. 10 19 23 23(1) 38'!$A$1:$G$29</definedName>
    <definedName name="Z_F3B5430A_A3B2_4C6F_BACD_55D31686EF28_.wvu.PrintArea" localSheetId="5" hidden="1">'пок. 5'!$A$1:$C$26</definedName>
    <definedName name="_xlnm.Print_Area" localSheetId="1">'пок. 1 2 3 24'!$A$1:$G$28</definedName>
    <definedName name="_xlnm.Print_Area" localSheetId="3">'пок. 10 19 23 23(1) 38'!$A$1:$G$27</definedName>
    <definedName name="_xlnm.Print_Area" localSheetId="4">'пок. 32'!$A$1:$C$26</definedName>
    <definedName name="_xlnm.Print_Area" localSheetId="5">'пок. 5'!$A$1:$C$27</definedName>
  </definedNames>
  <calcPr calcId="191029"/>
  <customWorkbookViews>
    <customWorkbookView name="517 - Личное представление" guid="{CAEE79DF-6224-4D25-9E69-AC6B68750C24}" mergeInterval="0" personalView="1" maximized="1" xWindow="1" yWindow="1" windowWidth="1024" windowHeight="547" activeSheetId="5"/>
    <customWorkbookView name="421 - Личное представление" guid="{22C84F78-6D98-4B3C-AFA6-7888AC5CEFC3}" mergeInterval="0" personalView="1" maximized="1" xWindow="1" yWindow="1" windowWidth="1276" windowHeight="803" activeSheetId="3"/>
    <customWorkbookView name="Бондарь Анна Александровна - Личное представление" guid="{1E20DB67-1DDA-41DB-BD81-4DB01C738C7E}" mergeInterval="0" personalView="1" maximized="1" xWindow="1" yWindow="1" windowWidth="1362" windowHeight="538" activeSheetId="2"/>
    <customWorkbookView name="521 - Личное представление" guid="{B3FC0DC7-F8AA-4A92-AF40-E41FF28E74F5}" mergeInterval="0" personalView="1" maximized="1" xWindow="1" yWindow="1" windowWidth="1270" windowHeight="664" activeSheetId="3"/>
    <customWorkbookView name="P31_MospanSI - Личное представление" guid="{F3B5430A-A3B2-4C6F-BACD-55D31686EF28}" mergeInterval="0" personalView="1" maximized="1" xWindow="1" yWindow="1" windowWidth="1596" windowHeight="670" activeSheetId="3"/>
    <customWorkbookView name="405 - Личное представление" guid="{38B9D76D-8150-4017-9A73-D6AA5A833BDE}" mergeInterval="0" personalView="1" xWindow="14" yWindow="50" windowWidth="1252" windowHeight="623" activeSheetId="4"/>
    <customWorkbookView name="420 - Личное представление" guid="{EF348E08-0199-4136-B1A8-73354A17C7DC}" mergeInterval="0" personalView="1" maximized="1" xWindow="1" yWindow="1" windowWidth="1020" windowHeight="547" activeSheetId="3"/>
    <customWorkbookView name="User - Личное представление" guid="{52D0DA31-A568-4179-A979-9182C4B6C527}" mergeInterval="0" personalView="1" maximized="1" xWindow="1" yWindow="1" windowWidth="1024" windowHeight="547" activeSheetId="2"/>
    <customWorkbookView name="Воинова Эльвира Евгеньевна - Личное представление" guid="{00067515-94C7-4EDF-8308-363964EA8E15}" mergeInterval="0" personalView="1" maximized="1" windowWidth="1596" windowHeight="675" activeSheetId="2"/>
    <customWorkbookView name="Батулина Ольга Александровна - Личное представление" guid="{C3740812-BEFA-40A0-A5DB-F90395C86421}" mergeInterval="0" personalView="1" xWindow="689" yWindow="65" windowWidth="1094" windowHeight="789" activeSheetId="2"/>
    <customWorkbookView name="501 - Личное представление" guid="{208E4173-1422-4C55-8B20-842CA7AF7037}" mergeInterval="0" personalView="1" maximized="1" windowWidth="1148" windowHeight="645" activeSheetId="2"/>
    <customWorkbookView name="OEM - Личное представление" guid="{1C891AFB-FB31-43C8-8EC1-0B30B681200D}" mergeInterval="0" personalView="1" maximized="1" xWindow="1" yWindow="1" windowWidth="1600" windowHeight="675" activeSheetId="2"/>
  </customWorkbookViews>
</workbook>
</file>

<file path=xl/calcChain.xml><?xml version="1.0" encoding="utf-8"?>
<calcChain xmlns="http://schemas.openxmlformats.org/spreadsheetml/2006/main">
  <c r="AD6" i="1" l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5" i="1"/>
</calcChain>
</file>

<file path=xl/sharedStrings.xml><?xml version="1.0" encoding="utf-8"?>
<sst xmlns="http://schemas.openxmlformats.org/spreadsheetml/2006/main" count="281" uniqueCount="120">
  <si>
    <t>№ п/п</t>
  </si>
  <si>
    <t>Наименование муниципального образования</t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</si>
  <si>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</si>
  <si>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учреждений</t>
  </si>
  <si>
    <t>муниципальных общеобразовательных учреждений</t>
  </si>
  <si>
    <t>муниципальных учреждений здравоохранения</t>
  </si>
  <si>
    <t>в том числе введенная в действие за год</t>
  </si>
  <si>
    <t>в том числе введенных в действие за год</t>
  </si>
  <si>
    <t>всего</t>
  </si>
  <si>
    <t>12. Доля общего годового объема заказов на поставку товаров, выполнение работ, оказание услуг для муниципальных нужд в соответствии с перечнем товаров, работ, услуг для государственных и муниципальных нужд, размещение заказов на которые осуществляется у субъектов малого предпринимательства, утвержденным постановлением Правительства Российской Федерации от 4 ноября 2006г. №642, размещенных путем проведения торгов, запроса котировок, участниками которых являются субъекты малого предпринимательства, в общем годовом объеме заказов на поставку товаров, выполнение работ, оказание услуг для муниципальных нужд в соответствии с указанным перечнем, размещенных путем проведения торгов, запроса котировок</t>
  </si>
  <si>
    <t>23. Объем инвестиций в основной капитал (за исключением бюджетных средств) в расчете на 1 человека</t>
  </si>
  <si>
    <t>30. Среднемесячная номинальная начисленная заработная плата работников:</t>
  </si>
  <si>
    <t>29. Отношение среднемесячной номинальной начисленной заработной платы работников муниципальных учреждений к среднемесячной номинальной начисленной заработной плате работников крупных и средних предприятий и некоммерческих организаций городского  округа (муниципального района)</t>
  </si>
  <si>
    <t>56. Численность детей в возрасте от 3 до 7 лет, получающих дошкольную образовательную услугу и (или) услугу по их содержанию в дошкольных образовательных учреждениях</t>
  </si>
  <si>
    <t>57. Численность детей в возрасте от 3 до 7 лет, получающих дошкольную образовательную услугу и (или) услугу по их содержанию в негосударственных (немуниципальных) дошкольных образовательных учреждениях</t>
  </si>
  <si>
    <t>58. Численность детей в возрасте от 3 до 7 лет в муниципальном образовании</t>
  </si>
  <si>
    <t>60. Коэффициент посещаемости муниципальных дошкольных образовательных учреждений</t>
  </si>
  <si>
    <t>61. Количество муниципальных дошкольных образовательных учреждений</t>
  </si>
  <si>
    <t>62. 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</si>
  <si>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63. Доля лиц с высшим профессиональным образованием в общей численности педагогических работников муниципальных дошкольных образовательных учреждений</t>
  </si>
  <si>
    <t xml:space="preserve">106. Общая площадь жилых помещений, приходящаяся в среднем на одного жителя </t>
  </si>
  <si>
    <t>107. Число жилых квартир в расчете на 1000 человек населения</t>
  </si>
  <si>
    <t>118. Доля убыточных организаций жилищно-коммунального хозяйства</t>
  </si>
  <si>
    <t>120. Доля населения, проживающего в многоквартирных домах, признанных в установленном порядке аварийными</t>
  </si>
  <si>
    <t>123. Доля муниципальных автономных учреждений от общего числа муниципальных учреждений (бюджетных и автономных) в городском округе (муниципальном районе)</t>
  </si>
  <si>
    <t>135. Среднегодовая численность постоянного населения городского округа (муниципального района)</t>
  </si>
  <si>
    <t>136. Численность населения городского округа (муниципального района) на начало года</t>
  </si>
  <si>
    <t>137. Численность населения городского округа (муниципального района) на конец года</t>
  </si>
  <si>
    <t>99. Численность детей в возрасте 5-18 лет в городском округе (муниципальном районе)</t>
  </si>
  <si>
    <t>131. Полная учетная стоимость основных фондов всех организаций муниципальной форм собственности (на конец года)</t>
  </si>
  <si>
    <t>59. Общая численность детей в возрасте от 1-6 лет</t>
  </si>
  <si>
    <t>11. Среднесписочная численность работников (без внешних совместителей) круных и средних предприятий и коммерческих организаций (без субъектов малого предпринимательства) городского округа (муниципального района)</t>
  </si>
  <si>
    <t>4.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</si>
  <si>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3.1. Общая протяженность автомобильных дорог общего пользования местного значения с твердым покрытием на конец отчетного года</t>
  </si>
  <si>
    <t>км</t>
  </si>
  <si>
    <t>процентов</t>
  </si>
  <si>
    <t>человек</t>
  </si>
  <si>
    <t>рублей</t>
  </si>
  <si>
    <t>единиц</t>
  </si>
  <si>
    <t>кв. метров</t>
  </si>
  <si>
    <t>тыс. человек</t>
  </si>
  <si>
    <t>г. Валуйки и Валуйский район</t>
  </si>
  <si>
    <t>Старооскольский городской откруг</t>
  </si>
  <si>
    <t>Губкинский городской округ</t>
  </si>
  <si>
    <t>Городской округ  "Город Белгород"</t>
  </si>
  <si>
    <t>Алексеевский район и г. Алексеевка</t>
  </si>
  <si>
    <t>Шебекинский район и г. Шебекино</t>
  </si>
  <si>
    <t>Красненский район</t>
  </si>
  <si>
    <t>Вейделевский район</t>
  </si>
  <si>
    <t>Краснояружский район</t>
  </si>
  <si>
    <t>Борисовский район</t>
  </si>
  <si>
    <t>Ивнянский район</t>
  </si>
  <si>
    <t>Грайворонский район</t>
  </si>
  <si>
    <t>Прохоровский район</t>
  </si>
  <si>
    <t>Чернянский район</t>
  </si>
  <si>
    <t>Волоконовский район</t>
  </si>
  <si>
    <t>Белгородский район</t>
  </si>
  <si>
    <t>Ракитянский район</t>
  </si>
  <si>
    <t>Красногвардейский район</t>
  </si>
  <si>
    <t>Новооскольский район</t>
  </si>
  <si>
    <t>Яковлевский район</t>
  </si>
  <si>
    <t>Корочанский район</t>
  </si>
  <si>
    <t>Ровеньский район</t>
  </si>
  <si>
    <t>24. Число прибыльных сельскохозяйственных организаций (для муниципальных районов)</t>
  </si>
  <si>
    <t>25. Общее число сельскохозяйственных организаций (для муниципальных районов)</t>
  </si>
  <si>
    <t>1.1.  Доля отремонтированных автомобильных дорог общего пользования местного значения с твердым покрытием, в отношении которых произведен капитальный ремонт</t>
  </si>
  <si>
    <t>1.2. Доля отремонтированных автомобильных дорог общего пользования местного значения с твердым покрытием, в отношении которых произведен текущий ремонт</t>
  </si>
  <si>
    <t>Показатели для подготовки доклада глав муниципальных образований об эффективности деятельности ОМСУ за 2011 год</t>
  </si>
  <si>
    <t xml:space="preserve"> Белгородский район        </t>
  </si>
  <si>
    <t xml:space="preserve"> Борисовский район          </t>
  </si>
  <si>
    <t xml:space="preserve"> Вейделевский район         </t>
  </si>
  <si>
    <t xml:space="preserve"> Волоконовский район        </t>
  </si>
  <si>
    <t xml:space="preserve"> Губкинский городской округ</t>
  </si>
  <si>
    <t xml:space="preserve"> Ивнянский район            </t>
  </si>
  <si>
    <t xml:space="preserve"> Корочанский район          </t>
  </si>
  <si>
    <t xml:space="preserve"> Красненский район          </t>
  </si>
  <si>
    <t xml:space="preserve"> Красногвардейский район    </t>
  </si>
  <si>
    <t xml:space="preserve"> Краснояружский район       </t>
  </si>
  <si>
    <t xml:space="preserve"> Прохоровский район         </t>
  </si>
  <si>
    <t xml:space="preserve"> Ракитянский район           </t>
  </si>
  <si>
    <t xml:space="preserve"> Ровеньский район           </t>
  </si>
  <si>
    <t xml:space="preserve"> Старооскольский городской округ</t>
  </si>
  <si>
    <t xml:space="preserve"> Чернянский район           </t>
  </si>
  <si>
    <t>38. Среднегодовая численность постоянного населения городского округа (муниципального района)</t>
  </si>
  <si>
    <t xml:space="preserve">24. Общая площадь жилых помещений, приходящаяся в среднем на одного жителя </t>
  </si>
  <si>
    <t>8. Среднемесячная номинальная начисленная заработная плата работников:</t>
  </si>
  <si>
    <t xml:space="preserve">муниципальных учреждений культуры и искусства </t>
  </si>
  <si>
    <t>муниципальных учреждений физической культуры и спорта</t>
  </si>
  <si>
    <t>11.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</si>
  <si>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9. Доля детей в возрасте от 1 до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</t>
  </si>
  <si>
    <t>3. Объем инвестиций в основной капитал (за исключением бюджетных средств) в расчете на 1 человека *</t>
  </si>
  <si>
    <t>тыс. рублей</t>
  </si>
  <si>
    <t>с учетом средств единых заказчиков</t>
  </si>
  <si>
    <t xml:space="preserve">* без субъектов малого предпринимательства, объема инвестиций, не наблюдаемых прямыми статистическими методами, </t>
  </si>
  <si>
    <r>
      <t>10. Численность детей в возрасте 
1-6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</si>
  <si>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 xml:space="preserve">19. Численность детей в возрасте 5-18 лет </t>
    </r>
    <r>
      <rPr>
        <vertAlign val="superscript"/>
        <sz val="13"/>
        <color theme="1"/>
        <rFont val="Times New Roman"/>
        <family val="1"/>
        <charset val="204"/>
      </rPr>
      <t>1)</t>
    </r>
  </si>
  <si>
    <r>
      <t>23. Численность населения в возрасте 
3-79 лет</t>
    </r>
    <r>
      <rPr>
        <vertAlign val="superscript"/>
        <sz val="13"/>
        <color theme="1"/>
        <rFont val="Times New Roman"/>
        <family val="1"/>
        <charset val="204"/>
      </rPr>
      <t xml:space="preserve">1) </t>
    </r>
  </si>
  <si>
    <t>Алексеевский городской округ</t>
  </si>
  <si>
    <t>Валуйский городской округ</t>
  </si>
  <si>
    <t>Грайворонский городской округ</t>
  </si>
  <si>
    <t>Новооскольский городской округ</t>
  </si>
  <si>
    <t>Шебекинский городской округ</t>
  </si>
  <si>
    <t>Яковлевский городской округ</t>
  </si>
  <si>
    <t xml:space="preserve"> Грайворонский городской округ     </t>
  </si>
  <si>
    <t xml:space="preserve"> Новооскольский городской округ </t>
  </si>
  <si>
    <t xml:space="preserve"> Шебекинский городской округ</t>
  </si>
  <si>
    <t xml:space="preserve"> Яковлевский городской округ      </t>
  </si>
  <si>
    <t>5. Доля прибыльных сельскохозяйственных организаций в общем их числе</t>
  </si>
  <si>
    <r>
      <t>23(1). Численность населения в возрасте 3-18 лет</t>
    </r>
    <r>
      <rPr>
        <vertAlign val="superscript"/>
        <sz val="13"/>
        <color theme="1"/>
        <rFont val="Times New Roman"/>
        <family val="1"/>
        <charset val="204"/>
      </rPr>
      <t>1)</t>
    </r>
  </si>
  <si>
    <t>1. Число субъектов малого и среднего предпринимательства в расчете на 10 тыс. человек населения в 2020 году (1 раз в 5 лет по данным сплошного обследования )</t>
  </si>
  <si>
    <t>2.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в 2020 году (1 раз в 5 лет по данным сплошного обследования)</t>
  </si>
  <si>
    <t xml:space="preserve"> Городской округ  "Город Белгород "</t>
  </si>
  <si>
    <t xml:space="preserve"> Алексеевский городской округ</t>
  </si>
  <si>
    <t xml:space="preserve"> Валуйский городской округ</t>
  </si>
  <si>
    <t>Показатели для подготовки доклада глав муниципальных образований об эффективности деятельности ОМСУ за 2023 год</t>
  </si>
  <si>
    <t>32. Полная учетная стоимость основных фондов всех организаций муниципальной формы собственности (на конец 2022 года)</t>
  </si>
  <si>
    <r>
      <rPr>
        <vertAlign val="superscript"/>
        <sz val="13"/>
        <color theme="1"/>
        <rFont val="Times New Roman"/>
        <family val="1"/>
        <charset val="204"/>
      </rPr>
      <t>1)</t>
    </r>
    <r>
      <rPr>
        <sz val="13"/>
        <color theme="1"/>
        <rFont val="Times New Roman"/>
        <family val="1"/>
        <charset val="204"/>
      </rPr>
      <t>Данные на 1 января 2023 года.</t>
    </r>
  </si>
  <si>
    <t xml:space="preserve">всего  (на 01.01.2023 г.)              </t>
  </si>
  <si>
    <t>-</t>
  </si>
  <si>
    <t xml:space="preserve">      Показатели для подготовки доклада глав муниципальных образований об эффективности деятельности ОМСУ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</si>
</sst>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vertAlign val="superscript"/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1"/>
    </font>
    <font>
      <sz val="13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justify"/>
    </xf>
    <xf numFmtId="0" fontId="3" fillId="0" borderId="9" xfId="0" applyFont="1" applyBorder="1" applyAlignment="1">
      <alignment horizontal="justify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 indent="2"/>
    </xf>
    <xf numFmtId="4" fontId="3" fillId="0" borderId="1" xfId="0" applyNumberFormat="1" applyFont="1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/>
    </xf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3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165" fontId="3" fillId="0" borderId="1" xfId="0" applyNumberFormat="1" applyFont="1" applyBorder="1" applyAlignment="1">
      <alignment horizontal="right" wrapText="1"/>
    </xf>
    <xf numFmtId="0" fontId="7" fillId="0" borderId="0" xfId="0" applyFont="1"/>
    <xf numFmtId="1" fontId="9" fillId="0" borderId="1" xfId="0" applyNumberFormat="1" applyFont="1" applyBorder="1"/>
    <xf numFmtId="1" fontId="9" fillId="0" borderId="1" xfId="0" applyNumberFormat="1" applyFont="1" applyBorder="1" applyProtection="1">
      <protection locked="0"/>
    </xf>
    <xf numFmtId="164" fontId="9" fillId="0" borderId="1" xfId="0" applyNumberFormat="1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justify"/>
    </xf>
    <xf numFmtId="164" fontId="10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/>
    <xf numFmtId="1" fontId="8" fillId="0" borderId="1" xfId="0" applyNumberFormat="1" applyFont="1" applyBorder="1"/>
    <xf numFmtId="164" fontId="8" fillId="0" borderId="1" xfId="0" applyNumberFormat="1" applyFont="1" applyBorder="1"/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justify"/>
    </xf>
    <xf numFmtId="165" fontId="8" fillId="0" borderId="12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165" fontId="8" fillId="0" borderId="0" xfId="0" applyNumberFormat="1" applyFont="1"/>
    <xf numFmtId="164" fontId="11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2"/>
  <sheetViews>
    <sheetView view="pageBreakPreview" zoomScale="75" zoomScaleSheetLayoutView="75" workbookViewId="0">
      <pane xSplit="2" ySplit="3" topLeftCell="C5" activePane="bottomRight" state="frozen"/>
      <selection pane="topRight" activeCell="C1" sqref="C1"/>
      <selection pane="bottomLeft" activeCell="A4" sqref="A4"/>
      <selection pane="bottomRight" activeCell="F2" sqref="F2:F3"/>
    </sheetView>
  </sheetViews>
  <sheetFormatPr defaultRowHeight="17.25" x14ac:dyDescent="0.3"/>
  <cols>
    <col min="1" max="1" width="5.140625" style="1" customWidth="1"/>
    <col min="2" max="2" width="41.7109375" style="1" customWidth="1"/>
    <col min="3" max="3" width="24.28515625" style="1" customWidth="1"/>
    <col min="4" max="4" width="25.5703125" style="1" customWidth="1"/>
    <col min="5" max="5" width="20.140625" style="1" customWidth="1"/>
    <col min="6" max="6" width="22.7109375" style="1" customWidth="1"/>
    <col min="7" max="7" width="22.5703125" style="1" customWidth="1"/>
    <col min="8" max="8" width="34.7109375" style="1" customWidth="1"/>
    <col min="9" max="9" width="19.42578125" style="1" customWidth="1"/>
    <col min="10" max="10" width="16.42578125" style="1" customWidth="1"/>
    <col min="11" max="11" width="20.85546875" style="1" customWidth="1"/>
    <col min="12" max="12" width="21.42578125" style="1" customWidth="1"/>
    <col min="13" max="13" width="19.140625" style="1" customWidth="1"/>
    <col min="14" max="14" width="14" style="1" customWidth="1"/>
    <col min="15" max="15" width="13.5703125" style="1" customWidth="1"/>
    <col min="16" max="16" width="12" style="1" customWidth="1"/>
    <col min="17" max="17" width="25" style="1" customWidth="1"/>
    <col min="18" max="18" width="26.28515625" style="1" customWidth="1"/>
    <col min="19" max="19" width="14.140625" style="1" customWidth="1"/>
    <col min="20" max="20" width="12.7109375" style="1" customWidth="1"/>
    <col min="21" max="21" width="16.140625" style="1" customWidth="1"/>
    <col min="22" max="22" width="15.140625" style="1" customWidth="1"/>
    <col min="23" max="23" width="16.7109375" style="1" customWidth="1"/>
    <col min="24" max="24" width="18.140625" style="1" customWidth="1"/>
    <col min="25" max="25" width="14.85546875" style="1" customWidth="1"/>
    <col min="26" max="26" width="10.85546875" style="1" customWidth="1"/>
    <col min="27" max="27" width="9.85546875" style="1" customWidth="1"/>
    <col min="28" max="28" width="11" style="1" customWidth="1"/>
    <col min="29" max="29" width="10.42578125" style="1" customWidth="1"/>
    <col min="30" max="30" width="16.5703125" style="1" customWidth="1"/>
    <col min="31" max="31" width="18.28515625" style="1" customWidth="1"/>
    <col min="32" max="32" width="17.42578125" style="1" customWidth="1"/>
    <col min="33" max="33" width="17.85546875" style="1" customWidth="1"/>
    <col min="34" max="34" width="19.140625" style="1" customWidth="1"/>
    <col min="35" max="35" width="18.5703125" style="1" customWidth="1"/>
    <col min="36" max="36" width="18.85546875" style="1" customWidth="1"/>
    <col min="37" max="16384" width="9.140625" style="1"/>
  </cols>
  <sheetData>
    <row r="1" spans="1:36" x14ac:dyDescent="0.3">
      <c r="C1" s="10" t="s">
        <v>67</v>
      </c>
    </row>
    <row r="2" spans="1:36" s="2" customFormat="1" ht="160.5" customHeight="1" x14ac:dyDescent="0.25">
      <c r="A2" s="48" t="s">
        <v>0</v>
      </c>
      <c r="B2" s="48" t="s">
        <v>1</v>
      </c>
      <c r="C2" s="50" t="s">
        <v>65</v>
      </c>
      <c r="D2" s="50" t="s">
        <v>66</v>
      </c>
      <c r="E2" s="50" t="s">
        <v>33</v>
      </c>
      <c r="F2" s="50" t="s">
        <v>32</v>
      </c>
      <c r="G2" s="50" t="s">
        <v>31</v>
      </c>
      <c r="H2" s="51" t="s">
        <v>9</v>
      </c>
      <c r="I2" s="50" t="s">
        <v>10</v>
      </c>
      <c r="J2" s="50" t="s">
        <v>63</v>
      </c>
      <c r="K2" s="50" t="s">
        <v>64</v>
      </c>
      <c r="L2" s="50" t="s">
        <v>12</v>
      </c>
      <c r="M2" s="48" t="s">
        <v>11</v>
      </c>
      <c r="N2" s="48"/>
      <c r="O2" s="48"/>
      <c r="P2" s="53"/>
      <c r="Q2" s="50" t="s">
        <v>13</v>
      </c>
      <c r="R2" s="50" t="s">
        <v>14</v>
      </c>
      <c r="S2" s="50" t="s">
        <v>15</v>
      </c>
      <c r="T2" s="50" t="s">
        <v>30</v>
      </c>
      <c r="U2" s="50" t="s">
        <v>16</v>
      </c>
      <c r="V2" s="50" t="s">
        <v>17</v>
      </c>
      <c r="W2" s="50" t="s">
        <v>18</v>
      </c>
      <c r="X2" s="50" t="s">
        <v>19</v>
      </c>
      <c r="Y2" s="50" t="s">
        <v>28</v>
      </c>
      <c r="Z2" s="50" t="s">
        <v>20</v>
      </c>
      <c r="AA2" s="50"/>
      <c r="AB2" s="50" t="s">
        <v>21</v>
      </c>
      <c r="AC2" s="50"/>
      <c r="AD2" s="50" t="s">
        <v>22</v>
      </c>
      <c r="AE2" s="50" t="s">
        <v>23</v>
      </c>
      <c r="AF2" s="50" t="s">
        <v>24</v>
      </c>
      <c r="AG2" s="50" t="s">
        <v>29</v>
      </c>
      <c r="AH2" s="50" t="s">
        <v>25</v>
      </c>
      <c r="AI2" s="53" t="s">
        <v>26</v>
      </c>
      <c r="AJ2" s="48" t="s">
        <v>27</v>
      </c>
    </row>
    <row r="3" spans="1:36" s="2" customFormat="1" ht="237.75" customHeight="1" x14ac:dyDescent="0.25">
      <c r="A3" s="52"/>
      <c r="B3" s="52"/>
      <c r="C3" s="50"/>
      <c r="D3" s="50"/>
      <c r="E3" s="50"/>
      <c r="F3" s="50"/>
      <c r="G3" s="50"/>
      <c r="H3" s="51"/>
      <c r="I3" s="50"/>
      <c r="J3" s="50"/>
      <c r="K3" s="50"/>
      <c r="L3" s="50"/>
      <c r="M3" s="11" t="s">
        <v>2</v>
      </c>
      <c r="N3" s="11" t="s">
        <v>3</v>
      </c>
      <c r="O3" s="11" t="s">
        <v>4</v>
      </c>
      <c r="P3" s="12" t="s">
        <v>5</v>
      </c>
      <c r="Q3" s="50"/>
      <c r="R3" s="50"/>
      <c r="S3" s="50"/>
      <c r="T3" s="50"/>
      <c r="U3" s="50"/>
      <c r="V3" s="50"/>
      <c r="W3" s="50"/>
      <c r="X3" s="50"/>
      <c r="Y3" s="50"/>
      <c r="Z3" s="11" t="s">
        <v>8</v>
      </c>
      <c r="AA3" s="11" t="s">
        <v>6</v>
      </c>
      <c r="AB3" s="11" t="s">
        <v>8</v>
      </c>
      <c r="AC3" s="12" t="s">
        <v>7</v>
      </c>
      <c r="AD3" s="50"/>
      <c r="AE3" s="50"/>
      <c r="AF3" s="50"/>
      <c r="AG3" s="50"/>
      <c r="AH3" s="50"/>
      <c r="AI3" s="54"/>
      <c r="AJ3" s="49"/>
    </row>
    <row r="4" spans="1:36" s="3" customFormat="1" ht="18" customHeight="1" x14ac:dyDescent="0.3">
      <c r="A4" s="49"/>
      <c r="B4" s="49"/>
      <c r="C4" s="13" t="s">
        <v>35</v>
      </c>
      <c r="D4" s="13" t="s">
        <v>35</v>
      </c>
      <c r="E4" s="13" t="s">
        <v>34</v>
      </c>
      <c r="F4" s="13" t="s">
        <v>35</v>
      </c>
      <c r="G4" s="13" t="s">
        <v>36</v>
      </c>
      <c r="H4" s="13" t="s">
        <v>35</v>
      </c>
      <c r="I4" s="13" t="s">
        <v>37</v>
      </c>
      <c r="J4" s="13" t="s">
        <v>38</v>
      </c>
      <c r="K4" s="13" t="s">
        <v>38</v>
      </c>
      <c r="L4" s="13" t="s">
        <v>35</v>
      </c>
      <c r="M4" s="13" t="s">
        <v>37</v>
      </c>
      <c r="N4" s="13" t="s">
        <v>37</v>
      </c>
      <c r="O4" s="13" t="s">
        <v>37</v>
      </c>
      <c r="P4" s="13" t="s">
        <v>37</v>
      </c>
      <c r="Q4" s="13" t="s">
        <v>36</v>
      </c>
      <c r="R4" s="13" t="s">
        <v>36</v>
      </c>
      <c r="S4" s="13" t="s">
        <v>36</v>
      </c>
      <c r="T4" s="13" t="s">
        <v>36</v>
      </c>
      <c r="U4" s="13" t="s">
        <v>38</v>
      </c>
      <c r="V4" s="13" t="s">
        <v>38</v>
      </c>
      <c r="W4" s="13" t="s">
        <v>38</v>
      </c>
      <c r="X4" s="13" t="s">
        <v>35</v>
      </c>
      <c r="Y4" s="13" t="s">
        <v>36</v>
      </c>
      <c r="Z4" s="13" t="s">
        <v>39</v>
      </c>
      <c r="AA4" s="13" t="s">
        <v>39</v>
      </c>
      <c r="AB4" s="13" t="s">
        <v>38</v>
      </c>
      <c r="AC4" s="13" t="s">
        <v>38</v>
      </c>
      <c r="AD4" s="13" t="s">
        <v>35</v>
      </c>
      <c r="AE4" s="13" t="s">
        <v>35</v>
      </c>
      <c r="AF4" s="13" t="s">
        <v>35</v>
      </c>
      <c r="AG4" s="13" t="s">
        <v>37</v>
      </c>
      <c r="AH4" s="13" t="s">
        <v>40</v>
      </c>
      <c r="AI4" s="13" t="s">
        <v>40</v>
      </c>
      <c r="AJ4" s="13" t="s">
        <v>40</v>
      </c>
    </row>
    <row r="5" spans="1:36" x14ac:dyDescent="0.3">
      <c r="A5" s="4">
        <v>1</v>
      </c>
      <c r="B5" s="5" t="s">
        <v>45</v>
      </c>
      <c r="C5" s="17" t="e">
        <f>'пок. 1 2 3 24'!#REF!</f>
        <v>#REF!</v>
      </c>
      <c r="D5" s="17" t="e">
        <f>'пок. 1 2 3 24'!#REF!</f>
        <v>#REF!</v>
      </c>
      <c r="E5" s="17" t="e">
        <f>'пок. 1 2 3 24'!#REF!</f>
        <v>#REF!</v>
      </c>
      <c r="F5" s="17" t="e">
        <f>'пок. 1 2 3 24'!#REF!</f>
        <v>#REF!</v>
      </c>
      <c r="G5" s="17" t="e">
        <f>'по. 8 9 11'!#REF!</f>
        <v>#REF!</v>
      </c>
      <c r="H5" s="17"/>
      <c r="I5" s="17">
        <f>'пок. 1 2 3 24'!E5</f>
        <v>47073</v>
      </c>
      <c r="J5" s="17" t="e">
        <f>#REF!</f>
        <v>#REF!</v>
      </c>
      <c r="K5" s="17" t="e">
        <f>#REF!</f>
        <v>#REF!</v>
      </c>
      <c r="L5" s="17" t="e">
        <f>'по. 8 9 11'!#REF!</f>
        <v>#REF!</v>
      </c>
      <c r="M5" s="17">
        <f>'по. 8 9 11'!C5</f>
        <v>57242.8</v>
      </c>
      <c r="N5" s="17">
        <f>'по. 8 9 11'!D5</f>
        <v>38025.800000000003</v>
      </c>
      <c r="O5" s="17">
        <f>'по. 8 9 11'!E5</f>
        <v>39912.6</v>
      </c>
      <c r="P5" s="17">
        <f>'по. 8 9 11'!G5</f>
        <v>28679.7</v>
      </c>
      <c r="Q5" s="17">
        <f>'по. 8 9 11'!H5</f>
        <v>67.941440095608002</v>
      </c>
      <c r="R5" s="17" t="e">
        <f>'по. 8 9 11'!#REF!</f>
        <v>#REF!</v>
      </c>
      <c r="S5" s="17" t="e">
        <f>'пок. 10 19 23 23(1) 38'!#REF!</f>
        <v>#REF!</v>
      </c>
      <c r="T5" s="17">
        <f>'пок. 10 19 23 23(1) 38'!C4</f>
        <v>19869</v>
      </c>
      <c r="U5" s="17" t="e">
        <f>'по. 8 9 11'!#REF!</f>
        <v>#REF!</v>
      </c>
      <c r="V5" s="17" t="e">
        <f>'по. 8 9 11'!#REF!</f>
        <v>#REF!</v>
      </c>
      <c r="W5" s="17">
        <f>'по. 8 9 11'!I5</f>
        <v>8.3000000000000007</v>
      </c>
      <c r="X5" s="17" t="e">
        <f>'по. 8 9 11'!#REF!</f>
        <v>#REF!</v>
      </c>
      <c r="Y5" s="17">
        <f>'пок. 10 19 23 23(1) 38'!D4</f>
        <v>52098</v>
      </c>
      <c r="Z5" s="17"/>
      <c r="AA5" s="17"/>
      <c r="AB5" s="17"/>
      <c r="AC5" s="17"/>
      <c r="AD5" s="17" t="e">
        <f>#REF!</f>
        <v>#REF!</v>
      </c>
      <c r="AE5" s="17"/>
      <c r="AF5" s="17" t="e">
        <f>#REF!</f>
        <v>#REF!</v>
      </c>
      <c r="AG5" s="17">
        <f>'пок. 32'!C5</f>
        <v>5193713</v>
      </c>
      <c r="AH5" s="17">
        <f>'пок. 10 19 23 23(1) 38'!G4</f>
        <v>331.2</v>
      </c>
      <c r="AI5" s="17" t="e">
        <f>'пок. 10 19 23 23(1) 38'!#REF!</f>
        <v>#REF!</v>
      </c>
      <c r="AJ5" s="17" t="e">
        <f>'пок. 10 19 23 23(1) 38'!#REF!</f>
        <v>#REF!</v>
      </c>
    </row>
    <row r="6" spans="1:36" x14ac:dyDescent="0.3">
      <c r="A6" s="4">
        <v>2</v>
      </c>
      <c r="B6" s="6" t="s">
        <v>56</v>
      </c>
      <c r="C6" s="17" t="e">
        <f>'пок. 1 2 3 24'!#REF!</f>
        <v>#REF!</v>
      </c>
      <c r="D6" s="17" t="e">
        <f>'пок. 1 2 3 24'!#REF!</f>
        <v>#REF!</v>
      </c>
      <c r="E6" s="17" t="e">
        <f>'пок. 1 2 3 24'!#REF!</f>
        <v>#REF!</v>
      </c>
      <c r="F6" s="17" t="e">
        <f>'пок. 1 2 3 24'!#REF!</f>
        <v>#REF!</v>
      </c>
      <c r="G6" s="17" t="e">
        <f>'по. 8 9 11'!#REF!</f>
        <v>#REF!</v>
      </c>
      <c r="H6" s="17"/>
      <c r="I6" s="17">
        <f>'пок. 1 2 3 24'!E6</f>
        <v>19964.099999999999</v>
      </c>
      <c r="J6" s="17" t="e">
        <f>#REF!</f>
        <v>#REF!</v>
      </c>
      <c r="K6" s="17" t="e">
        <f>#REF!</f>
        <v>#REF!</v>
      </c>
      <c r="L6" s="17" t="e">
        <f>'по. 8 9 11'!#REF!</f>
        <v>#REF!</v>
      </c>
      <c r="M6" s="17">
        <f>'по. 8 9 11'!C6</f>
        <v>53120.2</v>
      </c>
      <c r="N6" s="17">
        <f>'по. 8 9 11'!D6</f>
        <v>36404.800000000003</v>
      </c>
      <c r="O6" s="17">
        <f>'по. 8 9 11'!E6</f>
        <v>47778.400000000001</v>
      </c>
      <c r="P6" s="17">
        <f>'по. 8 9 11'!G6</f>
        <v>34462.300000000003</v>
      </c>
      <c r="Q6" s="17">
        <f>'по. 8 9 11'!H6</f>
        <v>72.132308314788588</v>
      </c>
      <c r="R6" s="17" t="e">
        <f>'по. 8 9 11'!#REF!</f>
        <v>#REF!</v>
      </c>
      <c r="S6" s="17" t="e">
        <f>'пок. 10 19 23 23(1) 38'!#REF!</f>
        <v>#REF!</v>
      </c>
      <c r="T6" s="17">
        <f>'пок. 10 19 23 23(1) 38'!C5</f>
        <v>3347</v>
      </c>
      <c r="U6" s="17" t="e">
        <f>'по. 8 9 11'!#REF!</f>
        <v>#REF!</v>
      </c>
      <c r="V6" s="17" t="e">
        <f>'по. 8 9 11'!#REF!</f>
        <v>#REF!</v>
      </c>
      <c r="W6" s="17" t="str">
        <f>'по. 8 9 11'!I6</f>
        <v>-</v>
      </c>
      <c r="X6" s="17" t="e">
        <f>'по. 8 9 11'!#REF!</f>
        <v>#REF!</v>
      </c>
      <c r="Y6" s="17">
        <f>'пок. 10 19 23 23(1) 38'!D5</f>
        <v>9063</v>
      </c>
      <c r="Z6" s="17"/>
      <c r="AA6" s="17"/>
      <c r="AB6" s="17"/>
      <c r="AC6" s="17"/>
      <c r="AD6" s="17" t="e">
        <f>#REF!</f>
        <v>#REF!</v>
      </c>
      <c r="AE6" s="17"/>
      <c r="AF6" s="17" t="e">
        <f>#REF!</f>
        <v>#REF!</v>
      </c>
      <c r="AG6" s="17">
        <f>'пок. 32'!C6</f>
        <v>23436673</v>
      </c>
      <c r="AH6" s="17">
        <f>'пок. 10 19 23 23(1) 38'!G5</f>
        <v>58.2</v>
      </c>
      <c r="AI6" s="17" t="e">
        <f>'пок. 10 19 23 23(1) 38'!#REF!</f>
        <v>#REF!</v>
      </c>
      <c r="AJ6" s="17" t="e">
        <f>'пок. 10 19 23 23(1) 38'!#REF!</f>
        <v>#REF!</v>
      </c>
    </row>
    <row r="7" spans="1:36" x14ac:dyDescent="0.3">
      <c r="A7" s="4">
        <v>3</v>
      </c>
      <c r="B7" s="6" t="s">
        <v>50</v>
      </c>
      <c r="C7" s="17" t="e">
        <f>'пок. 1 2 3 24'!#REF!</f>
        <v>#REF!</v>
      </c>
      <c r="D7" s="17" t="e">
        <f>'пок. 1 2 3 24'!#REF!</f>
        <v>#REF!</v>
      </c>
      <c r="E7" s="17" t="e">
        <f>'пок. 1 2 3 24'!#REF!</f>
        <v>#REF!</v>
      </c>
      <c r="F7" s="17" t="e">
        <f>'пок. 1 2 3 24'!#REF!</f>
        <v>#REF!</v>
      </c>
      <c r="G7" s="17" t="e">
        <f>'по. 8 9 11'!#REF!</f>
        <v>#REF!</v>
      </c>
      <c r="H7" s="17"/>
      <c r="I7" s="17">
        <f>'пок. 1 2 3 24'!E7</f>
        <v>28935.200000000001</v>
      </c>
      <c r="J7" s="17" t="e">
        <f>#REF!</f>
        <v>#REF!</v>
      </c>
      <c r="K7" s="17" t="e">
        <f>#REF!</f>
        <v>#REF!</v>
      </c>
      <c r="L7" s="17" t="e">
        <f>'по. 8 9 11'!#REF!</f>
        <v>#REF!</v>
      </c>
      <c r="M7" s="17">
        <f>'по. 8 9 11'!C7</f>
        <v>51116.9</v>
      </c>
      <c r="N7" s="17">
        <f>'по. 8 9 11'!D7</f>
        <v>31433.599999999999</v>
      </c>
      <c r="O7" s="17">
        <f>'по. 8 9 11'!E7</f>
        <v>37480.5</v>
      </c>
      <c r="P7" s="17">
        <f>'по. 8 9 11'!G7</f>
        <v>37996.6</v>
      </c>
      <c r="Q7" s="17">
        <f>'по. 8 9 11'!H7</f>
        <v>69.179600886917953</v>
      </c>
      <c r="R7" s="17" t="e">
        <f>'по. 8 9 11'!#REF!</f>
        <v>#REF!</v>
      </c>
      <c r="S7" s="17" t="e">
        <f>'пок. 10 19 23 23(1) 38'!#REF!</f>
        <v>#REF!</v>
      </c>
      <c r="T7" s="17">
        <f>'пок. 10 19 23 23(1) 38'!C6</f>
        <v>9886</v>
      </c>
      <c r="U7" s="17" t="e">
        <f>'по. 8 9 11'!#REF!</f>
        <v>#REF!</v>
      </c>
      <c r="V7" s="17" t="e">
        <f>'по. 8 9 11'!#REF!</f>
        <v>#REF!</v>
      </c>
      <c r="W7" s="17" t="str">
        <f>'по. 8 9 11'!I7</f>
        <v>-</v>
      </c>
      <c r="X7" s="17" t="e">
        <f>'по. 8 9 11'!#REF!</f>
        <v>#REF!</v>
      </c>
      <c r="Y7" s="17">
        <f>'пок. 10 19 23 23(1) 38'!D6</f>
        <v>30806</v>
      </c>
      <c r="Z7" s="17"/>
      <c r="AA7" s="17"/>
      <c r="AB7" s="17"/>
      <c r="AC7" s="17"/>
      <c r="AD7" s="17" t="e">
        <f>#REF!</f>
        <v>#REF!</v>
      </c>
      <c r="AE7" s="17"/>
      <c r="AF7" s="17" t="e">
        <f>#REF!</f>
        <v>#REF!</v>
      </c>
      <c r="AG7" s="17">
        <f>'пок. 32'!C7</f>
        <v>2221929</v>
      </c>
      <c r="AH7" s="17">
        <f>'пок. 10 19 23 23(1) 38'!G6</f>
        <v>189.9</v>
      </c>
      <c r="AI7" s="17" t="e">
        <f>'пок. 10 19 23 23(1) 38'!#REF!</f>
        <v>#REF!</v>
      </c>
      <c r="AJ7" s="17" t="e">
        <f>'пок. 10 19 23 23(1) 38'!#REF!</f>
        <v>#REF!</v>
      </c>
    </row>
    <row r="8" spans="1:36" x14ac:dyDescent="0.3">
      <c r="A8" s="4">
        <v>4</v>
      </c>
      <c r="B8" s="6" t="s">
        <v>48</v>
      </c>
      <c r="C8" s="17" t="e">
        <f>'пок. 1 2 3 24'!#REF!</f>
        <v>#REF!</v>
      </c>
      <c r="D8" s="17" t="e">
        <f>'пок. 1 2 3 24'!#REF!</f>
        <v>#REF!</v>
      </c>
      <c r="E8" s="17" t="e">
        <f>'пок. 1 2 3 24'!#REF!</f>
        <v>#REF!</v>
      </c>
      <c r="F8" s="17" t="e">
        <f>'пок. 1 2 3 24'!#REF!</f>
        <v>#REF!</v>
      </c>
      <c r="G8" s="17" t="e">
        <f>'по. 8 9 11'!#REF!</f>
        <v>#REF!</v>
      </c>
      <c r="H8" s="17"/>
      <c r="I8" s="17">
        <f>'пок. 1 2 3 24'!E8</f>
        <v>13294.9</v>
      </c>
      <c r="J8" s="17" t="e">
        <f>#REF!</f>
        <v>#REF!</v>
      </c>
      <c r="K8" s="17" t="e">
        <f>#REF!</f>
        <v>#REF!</v>
      </c>
      <c r="L8" s="17" t="e">
        <f>'по. 8 9 11'!#REF!</f>
        <v>#REF!</v>
      </c>
      <c r="M8" s="17">
        <f>'по. 8 9 11'!C9</f>
        <v>45658.400000000001</v>
      </c>
      <c r="N8" s="17">
        <f>'по. 8 9 11'!D9</f>
        <v>30028.7</v>
      </c>
      <c r="O8" s="17">
        <f>'по. 8 9 11'!E9</f>
        <v>32562.799999999999</v>
      </c>
      <c r="P8" s="17">
        <f>'по. 8 9 11'!G9</f>
        <v>33292.400000000001</v>
      </c>
      <c r="Q8" s="17">
        <f>'по. 8 9 11'!H9</f>
        <v>61.863592699327569</v>
      </c>
      <c r="R8" s="17" t="e">
        <f>'по. 8 9 11'!#REF!</f>
        <v>#REF!</v>
      </c>
      <c r="S8" s="17" t="e">
        <f>'пок. 10 19 23 23(1) 38'!#REF!</f>
        <v>#REF!</v>
      </c>
      <c r="T8" s="17">
        <f>'пок. 10 19 23 23(1) 38'!C7</f>
        <v>1353</v>
      </c>
      <c r="U8" s="17" t="e">
        <f>'по. 8 9 11'!#REF!</f>
        <v>#REF!</v>
      </c>
      <c r="V8" s="17" t="e">
        <f>'по. 8 9 11'!#REF!</f>
        <v>#REF!</v>
      </c>
      <c r="W8" s="17">
        <f>'по. 8 9 11'!I9</f>
        <v>15.384615384615399</v>
      </c>
      <c r="X8" s="17" t="e">
        <f>'по. 8 9 11'!#REF!</f>
        <v>#REF!</v>
      </c>
      <c r="Y8" s="17">
        <f>'пок. 10 19 23 23(1) 38'!D7</f>
        <v>3591</v>
      </c>
      <c r="Z8" s="17"/>
      <c r="AA8" s="17"/>
      <c r="AB8" s="17"/>
      <c r="AC8" s="17"/>
      <c r="AD8" s="17" t="e">
        <f>#REF!</f>
        <v>#REF!</v>
      </c>
      <c r="AE8" s="17"/>
      <c r="AF8" s="17" t="e">
        <f>#REF!</f>
        <v>#REF!</v>
      </c>
      <c r="AG8" s="17">
        <f>'пок. 32'!C8</f>
        <v>2018672</v>
      </c>
      <c r="AH8" s="17">
        <f>'пок. 10 19 23 23(1) 38'!G7</f>
        <v>23</v>
      </c>
      <c r="AI8" s="17" t="e">
        <f>'пок. 10 19 23 23(1) 38'!#REF!</f>
        <v>#REF!</v>
      </c>
      <c r="AJ8" s="17" t="e">
        <f>'пок. 10 19 23 23(1) 38'!#REF!</f>
        <v>#REF!</v>
      </c>
    </row>
    <row r="9" spans="1:36" x14ac:dyDescent="0.3">
      <c r="A9" s="4">
        <v>5</v>
      </c>
      <c r="B9" s="6" t="s">
        <v>55</v>
      </c>
      <c r="C9" s="17" t="e">
        <f>'пок. 1 2 3 24'!#REF!</f>
        <v>#REF!</v>
      </c>
      <c r="D9" s="17" t="e">
        <f>'пок. 1 2 3 24'!#REF!</f>
        <v>#REF!</v>
      </c>
      <c r="E9" s="17" t="e">
        <f>'пок. 1 2 3 24'!#REF!</f>
        <v>#REF!</v>
      </c>
      <c r="F9" s="17" t="e">
        <f>'пок. 1 2 3 24'!#REF!</f>
        <v>#REF!</v>
      </c>
      <c r="G9" s="17" t="e">
        <f>'по. 8 9 11'!#REF!</f>
        <v>#REF!</v>
      </c>
      <c r="H9" s="17"/>
      <c r="I9" s="17">
        <f>'пок. 1 2 3 24'!E9</f>
        <v>22816.2</v>
      </c>
      <c r="J9" s="17" t="e">
        <f>#REF!</f>
        <v>#REF!</v>
      </c>
      <c r="K9" s="17" t="e">
        <f>#REF!</f>
        <v>#REF!</v>
      </c>
      <c r="L9" s="17" t="e">
        <f>'по. 8 9 11'!#REF!</f>
        <v>#REF!</v>
      </c>
      <c r="M9" s="17">
        <f>'по. 8 9 11'!C10</f>
        <v>49024.7</v>
      </c>
      <c r="N9" s="17">
        <f>'по. 8 9 11'!D10</f>
        <v>31612.7</v>
      </c>
      <c r="O9" s="17">
        <f>'по. 8 9 11'!E10</f>
        <v>38747.5</v>
      </c>
      <c r="P9" s="17">
        <f>'по. 8 9 11'!G10</f>
        <v>26697.5</v>
      </c>
      <c r="Q9" s="17">
        <f>'по. 8 9 11'!H10</f>
        <v>53.953488372093027</v>
      </c>
      <c r="R9" s="17" t="e">
        <f>'по. 8 9 11'!#REF!</f>
        <v>#REF!</v>
      </c>
      <c r="S9" s="17" t="e">
        <f>'пок. 10 19 23 23(1) 38'!#REF!</f>
        <v>#REF!</v>
      </c>
      <c r="T9" s="17">
        <f>'пок. 10 19 23 23(1) 38'!C8</f>
        <v>3339</v>
      </c>
      <c r="U9" s="17" t="e">
        <f>'по. 8 9 11'!#REF!</f>
        <v>#REF!</v>
      </c>
      <c r="V9" s="17" t="e">
        <f>'по. 8 9 11'!#REF!</f>
        <v>#REF!</v>
      </c>
      <c r="W9" s="17">
        <f>'по. 8 9 11'!I10</f>
        <v>10</v>
      </c>
      <c r="X9" s="17" t="e">
        <f>'по. 8 9 11'!#REF!</f>
        <v>#REF!</v>
      </c>
      <c r="Y9" s="17">
        <f>'пок. 10 19 23 23(1) 38'!D8</f>
        <v>9312</v>
      </c>
      <c r="Z9" s="17"/>
      <c r="AA9" s="17"/>
      <c r="AB9" s="17"/>
      <c r="AC9" s="17"/>
      <c r="AD9" s="17" t="e">
        <f>#REF!</f>
        <v>#REF!</v>
      </c>
      <c r="AE9" s="17"/>
      <c r="AF9" s="17" t="e">
        <f>#REF!</f>
        <v>#REF!</v>
      </c>
      <c r="AG9" s="17">
        <f>'пок. 32'!C9</f>
        <v>2129438</v>
      </c>
      <c r="AH9" s="17">
        <f>'пок. 10 19 23 23(1) 38'!G8</f>
        <v>63.9</v>
      </c>
      <c r="AI9" s="17" t="e">
        <f>'пок. 10 19 23 23(1) 38'!#REF!</f>
        <v>#REF!</v>
      </c>
      <c r="AJ9" s="17" t="e">
        <f>'пок. 10 19 23 23(1) 38'!#REF!</f>
        <v>#REF!</v>
      </c>
    </row>
    <row r="10" spans="1:36" x14ac:dyDescent="0.3">
      <c r="A10" s="4">
        <v>6</v>
      </c>
      <c r="B10" s="6" t="s">
        <v>41</v>
      </c>
      <c r="C10" s="17" t="e">
        <f>'пок. 1 2 3 24'!#REF!</f>
        <v>#REF!</v>
      </c>
      <c r="D10" s="17" t="e">
        <f>'пок. 1 2 3 24'!#REF!</f>
        <v>#REF!</v>
      </c>
      <c r="E10" s="17" t="e">
        <f>'пок. 1 2 3 24'!#REF!</f>
        <v>#REF!</v>
      </c>
      <c r="F10" s="17" t="e">
        <f>'пок. 1 2 3 24'!#REF!</f>
        <v>#REF!</v>
      </c>
      <c r="G10" s="17" t="e">
        <f>'по. 8 9 11'!#REF!</f>
        <v>#REF!</v>
      </c>
      <c r="H10" s="17"/>
      <c r="I10" s="17">
        <f>'пок. 1 2 3 24'!E10</f>
        <v>6266.4</v>
      </c>
      <c r="J10" s="17" t="e">
        <f>#REF!</f>
        <v>#REF!</v>
      </c>
      <c r="K10" s="17" t="e">
        <f>#REF!</f>
        <v>#REF!</v>
      </c>
      <c r="L10" s="17" t="e">
        <f>'по. 8 9 11'!#REF!</f>
        <v>#REF!</v>
      </c>
      <c r="M10" s="17">
        <f>'по. 8 9 11'!C8</f>
        <v>49398.6</v>
      </c>
      <c r="N10" s="17">
        <f>'по. 8 9 11'!D8</f>
        <v>31756.799999999999</v>
      </c>
      <c r="O10" s="17">
        <f>'по. 8 9 11'!E8</f>
        <v>38575.300000000003</v>
      </c>
      <c r="P10" s="17">
        <f>'по. 8 9 11'!G8</f>
        <v>30755.3</v>
      </c>
      <c r="Q10" s="17">
        <f>'по. 8 9 11'!H8</f>
        <v>67.505241090146754</v>
      </c>
      <c r="R10" s="17" t="e">
        <f>'по. 8 9 11'!#REF!</f>
        <v>#REF!</v>
      </c>
      <c r="S10" s="17" t="e">
        <f>'пок. 10 19 23 23(1) 38'!#REF!</f>
        <v>#REF!</v>
      </c>
      <c r="T10" s="17">
        <f>'пок. 10 19 23 23(1) 38'!C9</f>
        <v>1041</v>
      </c>
      <c r="U10" s="17" t="e">
        <f>'по. 8 9 11'!#REF!</f>
        <v>#REF!</v>
      </c>
      <c r="V10" s="17" t="e">
        <f>'по. 8 9 11'!#REF!</f>
        <v>#REF!</v>
      </c>
      <c r="W10" s="17" t="str">
        <f>'по. 8 9 11'!I8</f>
        <v>-</v>
      </c>
      <c r="X10" s="17" t="e">
        <f>'по. 8 9 11'!#REF!</f>
        <v>#REF!</v>
      </c>
      <c r="Y10" s="17">
        <f>'пок. 10 19 23 23(1) 38'!D9</f>
        <v>3150</v>
      </c>
      <c r="Z10" s="17"/>
      <c r="AA10" s="17"/>
      <c r="AB10" s="17"/>
      <c r="AC10" s="17"/>
      <c r="AD10" s="17" t="e">
        <f>#REF!</f>
        <v>#REF!</v>
      </c>
      <c r="AE10" s="17"/>
      <c r="AF10" s="17" t="e">
        <f>#REF!</f>
        <v>#REF!</v>
      </c>
      <c r="AG10" s="17">
        <f>'пок. 32'!C10</f>
        <v>4347643</v>
      </c>
      <c r="AH10" s="17">
        <f>'пок. 10 19 23 23(1) 38'!G9</f>
        <v>20.399999999999999</v>
      </c>
      <c r="AI10" s="17" t="e">
        <f>'пок. 10 19 23 23(1) 38'!#REF!</f>
        <v>#REF!</v>
      </c>
      <c r="AJ10" s="17" t="e">
        <f>'пок. 10 19 23 23(1) 38'!#REF!</f>
        <v>#REF!</v>
      </c>
    </row>
    <row r="11" spans="1:36" x14ac:dyDescent="0.3">
      <c r="A11" s="4">
        <v>7</v>
      </c>
      <c r="B11" s="5" t="s">
        <v>44</v>
      </c>
      <c r="C11" s="17" t="e">
        <f>'пок. 1 2 3 24'!#REF!</f>
        <v>#REF!</v>
      </c>
      <c r="D11" s="17" t="e">
        <f>'пок. 1 2 3 24'!#REF!</f>
        <v>#REF!</v>
      </c>
      <c r="E11" s="17" t="e">
        <f>'пок. 1 2 3 24'!#REF!</f>
        <v>#REF!</v>
      </c>
      <c r="F11" s="17" t="e">
        <f>'пок. 1 2 3 24'!#REF!</f>
        <v>#REF!</v>
      </c>
      <c r="G11" s="17" t="e">
        <f>'по. 8 9 11'!#REF!</f>
        <v>#REF!</v>
      </c>
      <c r="H11" s="17"/>
      <c r="I11" s="17">
        <f>'пок. 1 2 3 24'!E11</f>
        <v>66597.2</v>
      </c>
      <c r="J11" s="17" t="e">
        <f>#REF!</f>
        <v>#REF!</v>
      </c>
      <c r="K11" s="17" t="e">
        <f>#REF!</f>
        <v>#REF!</v>
      </c>
      <c r="L11" s="17" t="e">
        <f>'по. 8 9 11'!#REF!</f>
        <v>#REF!</v>
      </c>
      <c r="M11" s="17">
        <f>'по. 8 9 11'!C24</f>
        <v>63142.3</v>
      </c>
      <c r="N11" s="17">
        <f>'по. 8 9 11'!D24</f>
        <v>37122.800000000003</v>
      </c>
      <c r="O11" s="17">
        <f>'по. 8 9 11'!E24</f>
        <v>43908.6</v>
      </c>
      <c r="P11" s="17">
        <f>'по. 8 9 11'!G24</f>
        <v>44128.9</v>
      </c>
      <c r="Q11" s="17">
        <f>'по. 8 9 11'!H24</f>
        <v>79.103125471840556</v>
      </c>
      <c r="R11" s="17" t="e">
        <f>'по. 8 9 11'!#REF!</f>
        <v>#REF!</v>
      </c>
      <c r="S11" s="17" t="e">
        <f>'пок. 10 19 23 23(1) 38'!#REF!</f>
        <v>#REF!</v>
      </c>
      <c r="T11" s="17">
        <f>'пок. 10 19 23 23(1) 38'!C10</f>
        <v>1505</v>
      </c>
      <c r="U11" s="17" t="e">
        <f>'по. 8 9 11'!#REF!</f>
        <v>#REF!</v>
      </c>
      <c r="V11" s="17" t="e">
        <f>'по. 8 9 11'!#REF!</f>
        <v>#REF!</v>
      </c>
      <c r="W11" s="17" t="str">
        <f>'по. 8 9 11'!I24</f>
        <v>-</v>
      </c>
      <c r="X11" s="17" t="e">
        <f>'по. 8 9 11'!#REF!</f>
        <v>#REF!</v>
      </c>
      <c r="Y11" s="17">
        <f>'пок. 10 19 23 23(1) 38'!D10</f>
        <v>4450</v>
      </c>
      <c r="Z11" s="17"/>
      <c r="AA11" s="17"/>
      <c r="AB11" s="17"/>
      <c r="AC11" s="17"/>
      <c r="AD11" s="17" t="e">
        <f>#REF!</f>
        <v>#REF!</v>
      </c>
      <c r="AE11" s="17"/>
      <c r="AF11" s="17" t="e">
        <f>#REF!</f>
        <v>#REF!</v>
      </c>
      <c r="AG11" s="17">
        <f>'пок. 32'!C11</f>
        <v>28461447</v>
      </c>
      <c r="AH11" s="17">
        <f>'пок. 10 19 23 23(1) 38'!G10</f>
        <v>28.8</v>
      </c>
      <c r="AI11" s="17" t="e">
        <f>'пок. 10 19 23 23(1) 38'!#REF!</f>
        <v>#REF!</v>
      </c>
      <c r="AJ11" s="17" t="e">
        <f>'пок. 10 19 23 23(1) 38'!#REF!</f>
        <v>#REF!</v>
      </c>
    </row>
    <row r="12" spans="1:36" x14ac:dyDescent="0.3">
      <c r="A12" s="4">
        <v>8</v>
      </c>
      <c r="B12" s="6" t="s">
        <v>52</v>
      </c>
      <c r="C12" s="17" t="e">
        <f>'пок. 1 2 3 24'!#REF!</f>
        <v>#REF!</v>
      </c>
      <c r="D12" s="17" t="e">
        <f>'пок. 1 2 3 24'!#REF!</f>
        <v>#REF!</v>
      </c>
      <c r="E12" s="17" t="e">
        <f>'пок. 1 2 3 24'!#REF!</f>
        <v>#REF!</v>
      </c>
      <c r="F12" s="17" t="e">
        <f>'пок. 1 2 3 24'!#REF!</f>
        <v>#REF!</v>
      </c>
      <c r="G12" s="17" t="e">
        <f>'по. 8 9 11'!#REF!</f>
        <v>#REF!</v>
      </c>
      <c r="H12" s="17"/>
      <c r="I12" s="17">
        <f>'пок. 1 2 3 24'!E12</f>
        <v>13511.9</v>
      </c>
      <c r="J12" s="17" t="e">
        <f>#REF!</f>
        <v>#REF!</v>
      </c>
      <c r="K12" s="17" t="e">
        <f>#REF!</f>
        <v>#REF!</v>
      </c>
      <c r="L12" s="17" t="e">
        <f>'по. 8 9 11'!#REF!</f>
        <v>#REF!</v>
      </c>
      <c r="M12" s="17">
        <f>'по. 8 9 11'!C11</f>
        <v>44732.4</v>
      </c>
      <c r="N12" s="17">
        <f>'по. 8 9 11'!D11</f>
        <v>30301.3</v>
      </c>
      <c r="O12" s="17">
        <f>'по. 8 9 11'!E11</f>
        <v>36413.4</v>
      </c>
      <c r="P12" s="17">
        <f>'по. 8 9 11'!G11</f>
        <v>31652.7</v>
      </c>
      <c r="Q12" s="17">
        <f>'по. 8 9 11'!H11</f>
        <v>38.116591928251118</v>
      </c>
      <c r="R12" s="17" t="e">
        <f>'по. 8 9 11'!#REF!</f>
        <v>#REF!</v>
      </c>
      <c r="S12" s="17" t="e">
        <f>'пок. 10 19 23 23(1) 38'!#REF!</f>
        <v>#REF!</v>
      </c>
      <c r="T12" s="17">
        <f>'пок. 10 19 23 23(1) 38'!C11</f>
        <v>1561</v>
      </c>
      <c r="U12" s="17" t="e">
        <f>'по. 8 9 11'!#REF!</f>
        <v>#REF!</v>
      </c>
      <c r="V12" s="17" t="e">
        <f>'по. 8 9 11'!#REF!</f>
        <v>#REF!</v>
      </c>
      <c r="W12" s="17" t="str">
        <f>'по. 8 9 11'!I11</f>
        <v>-</v>
      </c>
      <c r="X12" s="17" t="e">
        <f>'по. 8 9 11'!#REF!</f>
        <v>#REF!</v>
      </c>
      <c r="Y12" s="17">
        <f>'пок. 10 19 23 23(1) 38'!D11</f>
        <v>4219</v>
      </c>
      <c r="Z12" s="17"/>
      <c r="AA12" s="17"/>
      <c r="AB12" s="17"/>
      <c r="AC12" s="17"/>
      <c r="AD12" s="17" t="e">
        <f>#REF!</f>
        <v>#REF!</v>
      </c>
      <c r="AE12" s="17"/>
      <c r="AF12" s="17" t="e">
        <f>#REF!</f>
        <v>#REF!</v>
      </c>
      <c r="AG12" s="17">
        <f>'пок. 32'!C12</f>
        <v>2762423</v>
      </c>
      <c r="AH12" s="17">
        <f>'пок. 10 19 23 23(1) 38'!G11</f>
        <v>26.3</v>
      </c>
      <c r="AI12" s="17" t="e">
        <f>'пок. 10 19 23 23(1) 38'!#REF!</f>
        <v>#REF!</v>
      </c>
      <c r="AJ12" s="17" t="e">
        <f>'пок. 10 19 23 23(1) 38'!#REF!</f>
        <v>#REF!</v>
      </c>
    </row>
    <row r="13" spans="1:36" x14ac:dyDescent="0.3">
      <c r="A13" s="4">
        <v>9</v>
      </c>
      <c r="B13" s="6" t="s">
        <v>43</v>
      </c>
      <c r="C13" s="17" t="e">
        <f>'пок. 1 2 3 24'!#REF!</f>
        <v>#REF!</v>
      </c>
      <c r="D13" s="17" t="e">
        <f>'пок. 1 2 3 24'!#REF!</f>
        <v>#REF!</v>
      </c>
      <c r="E13" s="17" t="e">
        <f>'пок. 1 2 3 24'!#REF!</f>
        <v>#REF!</v>
      </c>
      <c r="F13" s="17" t="e">
        <f>'пок. 1 2 3 24'!#REF!</f>
        <v>#REF!</v>
      </c>
      <c r="G13" s="17" t="e">
        <f>'по. 8 9 11'!#REF!</f>
        <v>#REF!</v>
      </c>
      <c r="H13" s="17"/>
      <c r="I13" s="17">
        <f>'пок. 1 2 3 24'!E13</f>
        <v>203915.2</v>
      </c>
      <c r="J13" s="17" t="e">
        <f>#REF!</f>
        <v>#REF!</v>
      </c>
      <c r="K13" s="17" t="e">
        <f>#REF!</f>
        <v>#REF!</v>
      </c>
      <c r="L13" s="17" t="e">
        <f>'по. 8 9 11'!#REF!</f>
        <v>#REF!</v>
      </c>
      <c r="M13" s="17">
        <f>'по. 8 9 11'!C25</f>
        <v>62124.2</v>
      </c>
      <c r="N13" s="17">
        <f>'по. 8 9 11'!D25</f>
        <v>32399.1</v>
      </c>
      <c r="O13" s="17">
        <f>'по. 8 9 11'!E25</f>
        <v>42003.5</v>
      </c>
      <c r="P13" s="17">
        <f>'по. 8 9 11'!G25</f>
        <v>30292.3</v>
      </c>
      <c r="Q13" s="17">
        <f>'по. 8 9 11'!H25</f>
        <v>86.646825396825392</v>
      </c>
      <c r="R13" s="17" t="e">
        <f>'по. 8 9 11'!#REF!</f>
        <v>#REF!</v>
      </c>
      <c r="S13" s="17" t="e">
        <f>'пок. 10 19 23 23(1) 38'!#REF!</f>
        <v>#REF!</v>
      </c>
      <c r="T13" s="17">
        <f>'пок. 10 19 23 23(1) 38'!C12</f>
        <v>5040</v>
      </c>
      <c r="U13" s="17" t="e">
        <f>'по. 8 9 11'!#REF!</f>
        <v>#REF!</v>
      </c>
      <c r="V13" s="17" t="e">
        <f>'по. 8 9 11'!#REF!</f>
        <v>#REF!</v>
      </c>
      <c r="W13" s="17" t="str">
        <f>'по. 8 9 11'!I25</f>
        <v>-</v>
      </c>
      <c r="X13" s="17" t="e">
        <f>'по. 8 9 11'!#REF!</f>
        <v>#REF!</v>
      </c>
      <c r="Y13" s="17">
        <f>'пок. 10 19 23 23(1) 38'!D12</f>
        <v>15685</v>
      </c>
      <c r="Z13" s="17"/>
      <c r="AA13" s="17"/>
      <c r="AB13" s="17"/>
      <c r="AC13" s="17"/>
      <c r="AD13" s="17" t="e">
        <f>#REF!</f>
        <v>#REF!</v>
      </c>
      <c r="AE13" s="17"/>
      <c r="AF13" s="17" t="e">
        <f>#REF!</f>
        <v>#REF!</v>
      </c>
      <c r="AG13" s="17">
        <f>'пок. 32'!C13</f>
        <v>8640702</v>
      </c>
      <c r="AH13" s="17">
        <f>'пок. 10 19 23 23(1) 38'!G12</f>
        <v>113.2</v>
      </c>
      <c r="AI13" s="17" t="e">
        <f>'пок. 10 19 23 23(1) 38'!#REF!</f>
        <v>#REF!</v>
      </c>
      <c r="AJ13" s="17" t="e">
        <f>'пок. 10 19 23 23(1) 38'!#REF!</f>
        <v>#REF!</v>
      </c>
    </row>
    <row r="14" spans="1:36" x14ac:dyDescent="0.3">
      <c r="A14" s="4">
        <v>10</v>
      </c>
      <c r="B14" s="6" t="s">
        <v>51</v>
      </c>
      <c r="C14" s="17" t="e">
        <f>'пок. 1 2 3 24'!#REF!</f>
        <v>#REF!</v>
      </c>
      <c r="D14" s="17" t="e">
        <f>'пок. 1 2 3 24'!#REF!</f>
        <v>#REF!</v>
      </c>
      <c r="E14" s="17" t="e">
        <f>'пок. 1 2 3 24'!#REF!</f>
        <v>#REF!</v>
      </c>
      <c r="F14" s="17" t="e">
        <f>'пок. 1 2 3 24'!#REF!</f>
        <v>#REF!</v>
      </c>
      <c r="G14" s="17" t="e">
        <f>'по. 8 9 11'!#REF!</f>
        <v>#REF!</v>
      </c>
      <c r="H14" s="17"/>
      <c r="I14" s="17">
        <f>'пок. 1 2 3 24'!E14</f>
        <v>101489.3</v>
      </c>
      <c r="J14" s="17" t="e">
        <f>#REF!</f>
        <v>#REF!</v>
      </c>
      <c r="K14" s="17" t="e">
        <f>#REF!</f>
        <v>#REF!</v>
      </c>
      <c r="L14" s="17" t="e">
        <f>'по. 8 9 11'!#REF!</f>
        <v>#REF!</v>
      </c>
      <c r="M14" s="17">
        <f>'по. 8 9 11'!C12</f>
        <v>49498.2</v>
      </c>
      <c r="N14" s="17">
        <f>'по. 8 9 11'!D12</f>
        <v>31994.9</v>
      </c>
      <c r="O14" s="17">
        <f>'по. 8 9 11'!E12</f>
        <v>39543.9</v>
      </c>
      <c r="P14" s="17" t="str">
        <f>'по. 8 9 11'!G12</f>
        <v>-</v>
      </c>
      <c r="Q14" s="17">
        <f>'по. 8 9 11'!H12</f>
        <v>59.87762237762238</v>
      </c>
      <c r="R14" s="17" t="e">
        <f>'по. 8 9 11'!#REF!</f>
        <v>#REF!</v>
      </c>
      <c r="S14" s="17" t="e">
        <f>'пок. 10 19 23 23(1) 38'!#REF!</f>
        <v>#REF!</v>
      </c>
      <c r="T14" s="17">
        <f>'пок. 10 19 23 23(1) 38'!C13</f>
        <v>1144</v>
      </c>
      <c r="U14" s="17" t="e">
        <f>'по. 8 9 11'!#REF!</f>
        <v>#REF!</v>
      </c>
      <c r="V14" s="17" t="e">
        <f>'по. 8 9 11'!#REF!</f>
        <v>#REF!</v>
      </c>
      <c r="W14" s="17">
        <f>'по. 8 9 11'!I12</f>
        <v>20</v>
      </c>
      <c r="X14" s="17" t="e">
        <f>'по. 8 9 11'!#REF!</f>
        <v>#REF!</v>
      </c>
      <c r="Y14" s="17">
        <f>'пок. 10 19 23 23(1) 38'!D13</f>
        <v>3288</v>
      </c>
      <c r="Z14" s="17"/>
      <c r="AA14" s="17"/>
      <c r="AB14" s="17"/>
      <c r="AC14" s="17"/>
      <c r="AD14" s="17" t="e">
        <f>#REF!</f>
        <v>#REF!</v>
      </c>
      <c r="AE14" s="17"/>
      <c r="AF14" s="17" t="e">
        <f>#REF!</f>
        <v>#REF!</v>
      </c>
      <c r="AG14" s="17">
        <f>'пок. 32'!C14</f>
        <v>2572870</v>
      </c>
      <c r="AH14" s="17">
        <f>'пок. 10 19 23 23(1) 38'!G13</f>
        <v>20.8</v>
      </c>
      <c r="AI14" s="17" t="e">
        <f>'пок. 10 19 23 23(1) 38'!#REF!</f>
        <v>#REF!</v>
      </c>
      <c r="AJ14" s="17" t="e">
        <f>'пок. 10 19 23 23(1) 38'!#REF!</f>
        <v>#REF!</v>
      </c>
    </row>
    <row r="15" spans="1:36" x14ac:dyDescent="0.3">
      <c r="A15" s="4">
        <v>11</v>
      </c>
      <c r="B15" s="6" t="s">
        <v>61</v>
      </c>
      <c r="C15" s="17" t="e">
        <f>'пок. 1 2 3 24'!#REF!</f>
        <v>#REF!</v>
      </c>
      <c r="D15" s="17" t="e">
        <f>'пок. 1 2 3 24'!#REF!</f>
        <v>#REF!</v>
      </c>
      <c r="E15" s="17" t="e">
        <f>'пок. 1 2 3 24'!#REF!</f>
        <v>#REF!</v>
      </c>
      <c r="F15" s="17" t="e">
        <f>'пок. 1 2 3 24'!#REF!</f>
        <v>#REF!</v>
      </c>
      <c r="G15" s="17" t="e">
        <f>'по. 8 9 11'!#REF!</f>
        <v>#REF!</v>
      </c>
      <c r="H15" s="17"/>
      <c r="I15" s="17">
        <f>'пок. 1 2 3 24'!E15</f>
        <v>255932.2</v>
      </c>
      <c r="J15" s="17" t="e">
        <f>#REF!</f>
        <v>#REF!</v>
      </c>
      <c r="K15" s="17" t="e">
        <f>#REF!</f>
        <v>#REF!</v>
      </c>
      <c r="L15" s="17" t="e">
        <f>'по. 8 9 11'!#REF!</f>
        <v>#REF!</v>
      </c>
      <c r="M15" s="17">
        <f>'по. 8 9 11'!C13</f>
        <v>55864.5</v>
      </c>
      <c r="N15" s="17">
        <f>'по. 8 9 11'!D13</f>
        <v>29305.1</v>
      </c>
      <c r="O15" s="17">
        <f>'по. 8 9 11'!E13</f>
        <v>39078.9</v>
      </c>
      <c r="P15" s="17">
        <f>'по. 8 9 11'!G13</f>
        <v>25052.799999999999</v>
      </c>
      <c r="Q15" s="17">
        <f>'по. 8 9 11'!H13</f>
        <v>64.935732647814916</v>
      </c>
      <c r="R15" s="17" t="e">
        <f>'по. 8 9 11'!#REF!</f>
        <v>#REF!</v>
      </c>
      <c r="S15" s="17" t="e">
        <f>'пок. 10 19 23 23(1) 38'!#REF!</f>
        <v>#REF!</v>
      </c>
      <c r="T15" s="17">
        <f>'пок. 10 19 23 23(1) 38'!C14</f>
        <v>1945</v>
      </c>
      <c r="U15" s="17" t="e">
        <f>'по. 8 9 11'!#REF!</f>
        <v>#REF!</v>
      </c>
      <c r="V15" s="17" t="e">
        <f>'по. 8 9 11'!#REF!</f>
        <v>#REF!</v>
      </c>
      <c r="W15" s="17" t="str">
        <f>'по. 8 9 11'!I13</f>
        <v>-</v>
      </c>
      <c r="X15" s="17" t="e">
        <f>'по. 8 9 11'!#REF!</f>
        <v>#REF!</v>
      </c>
      <c r="Y15" s="17">
        <f>'пок. 10 19 23 23(1) 38'!D14</f>
        <v>5329</v>
      </c>
      <c r="Z15" s="17"/>
      <c r="AA15" s="17"/>
      <c r="AB15" s="17"/>
      <c r="AC15" s="17"/>
      <c r="AD15" s="17" t="e">
        <f>#REF!</f>
        <v>#REF!</v>
      </c>
      <c r="AE15" s="17"/>
      <c r="AF15" s="17" t="e">
        <f>#REF!</f>
        <v>#REF!</v>
      </c>
      <c r="AG15" s="17">
        <f>'пок. 32'!C15</f>
        <v>3728023</v>
      </c>
      <c r="AH15" s="17">
        <f>'пок. 10 19 23 23(1) 38'!G14</f>
        <v>34.1</v>
      </c>
      <c r="AI15" s="17" t="e">
        <f>'пок. 10 19 23 23(1) 38'!#REF!</f>
        <v>#REF!</v>
      </c>
      <c r="AJ15" s="17" t="e">
        <f>'пок. 10 19 23 23(1) 38'!#REF!</f>
        <v>#REF!</v>
      </c>
    </row>
    <row r="16" spans="1:36" x14ac:dyDescent="0.3">
      <c r="A16" s="4">
        <v>12</v>
      </c>
      <c r="B16" s="6" t="s">
        <v>47</v>
      </c>
      <c r="C16" s="17" t="e">
        <f>'пок. 1 2 3 24'!#REF!</f>
        <v>#REF!</v>
      </c>
      <c r="D16" s="17" t="e">
        <f>'пок. 1 2 3 24'!#REF!</f>
        <v>#REF!</v>
      </c>
      <c r="E16" s="17" t="e">
        <f>'пок. 1 2 3 24'!#REF!</f>
        <v>#REF!</v>
      </c>
      <c r="F16" s="17" t="e">
        <f>'пок. 1 2 3 24'!#REF!</f>
        <v>#REF!</v>
      </c>
      <c r="G16" s="17" t="e">
        <f>'по. 8 9 11'!#REF!</f>
        <v>#REF!</v>
      </c>
      <c r="H16" s="17"/>
      <c r="I16" s="17">
        <f>'пок. 1 2 3 24'!E16</f>
        <v>31047.200000000001</v>
      </c>
      <c r="J16" s="17" t="e">
        <f>#REF!</f>
        <v>#REF!</v>
      </c>
      <c r="K16" s="17" t="e">
        <f>#REF!</f>
        <v>#REF!</v>
      </c>
      <c r="L16" s="17" t="e">
        <f>'по. 8 9 11'!#REF!</f>
        <v>#REF!</v>
      </c>
      <c r="M16" s="17">
        <f>'по. 8 9 11'!C14</f>
        <v>45323</v>
      </c>
      <c r="N16" s="17">
        <f>'по. 8 9 11'!D14</f>
        <v>31595.5</v>
      </c>
      <c r="O16" s="17">
        <f>'по. 8 9 11'!E14</f>
        <v>38471.9</v>
      </c>
      <c r="P16" s="17">
        <f>'по. 8 9 11'!G14</f>
        <v>23824.9</v>
      </c>
      <c r="Q16" s="17">
        <f>'по. 8 9 11'!H14</f>
        <v>71.863117870722434</v>
      </c>
      <c r="R16" s="17" t="e">
        <f>'по. 8 9 11'!#REF!</f>
        <v>#REF!</v>
      </c>
      <c r="S16" s="17" t="e">
        <f>'пок. 10 19 23 23(1) 38'!#REF!</f>
        <v>#REF!</v>
      </c>
      <c r="T16" s="17">
        <f>'пок. 10 19 23 23(1) 38'!C15</f>
        <v>526</v>
      </c>
      <c r="U16" s="17" t="e">
        <f>'по. 8 9 11'!#REF!</f>
        <v>#REF!</v>
      </c>
      <c r="V16" s="17" t="e">
        <f>'по. 8 9 11'!#REF!</f>
        <v>#REF!</v>
      </c>
      <c r="W16" s="17" t="str">
        <f>'по. 8 9 11'!I14</f>
        <v>-</v>
      </c>
      <c r="X16" s="17" t="e">
        <f>'по. 8 9 11'!#REF!</f>
        <v>#REF!</v>
      </c>
      <c r="Y16" s="17">
        <f>'пок. 10 19 23 23(1) 38'!D15</f>
        <v>1551</v>
      </c>
      <c r="Z16" s="17"/>
      <c r="AA16" s="17"/>
      <c r="AB16" s="17"/>
      <c r="AC16" s="17"/>
      <c r="AD16" s="17" t="e">
        <f>#REF!</f>
        <v>#REF!</v>
      </c>
      <c r="AE16" s="17"/>
      <c r="AF16" s="17" t="e">
        <f>#REF!</f>
        <v>#REF!</v>
      </c>
      <c r="AG16" s="17">
        <f>'пок. 32'!C16</f>
        <v>1200260</v>
      </c>
      <c r="AH16" s="17">
        <f>'пок. 10 19 23 23(1) 38'!G15</f>
        <v>11</v>
      </c>
      <c r="AI16" s="17" t="e">
        <f>'пок. 10 19 23 23(1) 38'!#REF!</f>
        <v>#REF!</v>
      </c>
      <c r="AJ16" s="17" t="e">
        <f>'пок. 10 19 23 23(1) 38'!#REF!</f>
        <v>#REF!</v>
      </c>
    </row>
    <row r="17" spans="1:36" x14ac:dyDescent="0.3">
      <c r="A17" s="4">
        <v>13</v>
      </c>
      <c r="B17" s="6" t="s">
        <v>58</v>
      </c>
      <c r="C17" s="17" t="e">
        <f>'пок. 1 2 3 24'!#REF!</f>
        <v>#REF!</v>
      </c>
      <c r="D17" s="17" t="e">
        <f>'пок. 1 2 3 24'!#REF!</f>
        <v>#REF!</v>
      </c>
      <c r="E17" s="17" t="e">
        <f>'пок. 1 2 3 24'!#REF!</f>
        <v>#REF!</v>
      </c>
      <c r="F17" s="17" t="e">
        <f>'пок. 1 2 3 24'!#REF!</f>
        <v>#REF!</v>
      </c>
      <c r="G17" s="17" t="e">
        <f>'по. 8 9 11'!#REF!</f>
        <v>#REF!</v>
      </c>
      <c r="H17" s="17"/>
      <c r="I17" s="17">
        <f>'пок. 1 2 3 24'!E17</f>
        <v>89911.5</v>
      </c>
      <c r="J17" s="17" t="e">
        <f>#REF!</f>
        <v>#REF!</v>
      </c>
      <c r="K17" s="17" t="e">
        <f>#REF!</f>
        <v>#REF!</v>
      </c>
      <c r="L17" s="17" t="e">
        <f>'по. 8 9 11'!#REF!</f>
        <v>#REF!</v>
      </c>
      <c r="M17" s="17">
        <f>'по. 8 9 11'!C15</f>
        <v>52696.800000000003</v>
      </c>
      <c r="N17" s="17">
        <f>'по. 8 9 11'!D15</f>
        <v>34277.4</v>
      </c>
      <c r="O17" s="17">
        <f>'по. 8 9 11'!E15</f>
        <v>36933.4</v>
      </c>
      <c r="P17" s="17">
        <f>'по. 8 9 11'!G15</f>
        <v>27092.9</v>
      </c>
      <c r="Q17" s="17">
        <f>'по. 8 9 11'!H15</f>
        <v>69.189551239115872</v>
      </c>
      <c r="R17" s="17" t="e">
        <f>'по. 8 9 11'!#REF!</f>
        <v>#REF!</v>
      </c>
      <c r="S17" s="17" t="e">
        <f>'пок. 10 19 23 23(1) 38'!#REF!</f>
        <v>#REF!</v>
      </c>
      <c r="T17" s="17">
        <f>'пок. 10 19 23 23(1) 38'!C16</f>
        <v>1493</v>
      </c>
      <c r="U17" s="17" t="e">
        <f>'по. 8 9 11'!#REF!</f>
        <v>#REF!</v>
      </c>
      <c r="V17" s="17" t="e">
        <f>'по. 8 9 11'!#REF!</f>
        <v>#REF!</v>
      </c>
      <c r="W17" s="17" t="str">
        <f>'по. 8 9 11'!I15</f>
        <v>-</v>
      </c>
      <c r="X17" s="17" t="e">
        <f>'по. 8 9 11'!#REF!</f>
        <v>#REF!</v>
      </c>
      <c r="Y17" s="17">
        <f>'пок. 10 19 23 23(1) 38'!D16</f>
        <v>4822</v>
      </c>
      <c r="Z17" s="17"/>
      <c r="AA17" s="17"/>
      <c r="AB17" s="17"/>
      <c r="AC17" s="17"/>
      <c r="AD17" s="17" t="e">
        <f>#REF!</f>
        <v>#REF!</v>
      </c>
      <c r="AE17" s="17"/>
      <c r="AF17" s="17" t="e">
        <f>#REF!</f>
        <v>#REF!</v>
      </c>
      <c r="AG17" s="17">
        <f>'пок. 32'!C17</f>
        <v>4395414</v>
      </c>
      <c r="AH17" s="17">
        <f>'пок. 10 19 23 23(1) 38'!G16</f>
        <v>31.5</v>
      </c>
      <c r="AI17" s="17" t="e">
        <f>'пок. 10 19 23 23(1) 38'!#REF!</f>
        <v>#REF!</v>
      </c>
      <c r="AJ17" s="17" t="e">
        <f>'пок. 10 19 23 23(1) 38'!#REF!</f>
        <v>#REF!</v>
      </c>
    </row>
    <row r="18" spans="1:36" x14ac:dyDescent="0.3">
      <c r="A18" s="4">
        <v>14</v>
      </c>
      <c r="B18" s="6" t="s">
        <v>49</v>
      </c>
      <c r="C18" s="17" t="e">
        <f>'пок. 1 2 3 24'!#REF!</f>
        <v>#REF!</v>
      </c>
      <c r="D18" s="17" t="e">
        <f>'пок. 1 2 3 24'!#REF!</f>
        <v>#REF!</v>
      </c>
      <c r="E18" s="17" t="e">
        <f>'пок. 1 2 3 24'!#REF!</f>
        <v>#REF!</v>
      </c>
      <c r="F18" s="17" t="e">
        <f>'пок. 1 2 3 24'!#REF!</f>
        <v>#REF!</v>
      </c>
      <c r="G18" s="17" t="e">
        <f>'по. 8 9 11'!#REF!</f>
        <v>#REF!</v>
      </c>
      <c r="H18" s="17"/>
      <c r="I18" s="17">
        <f>'пок. 1 2 3 24'!E18</f>
        <v>10328.799999999999</v>
      </c>
      <c r="J18" s="17" t="e">
        <f>#REF!</f>
        <v>#REF!</v>
      </c>
      <c r="K18" s="17" t="e">
        <f>#REF!</f>
        <v>#REF!</v>
      </c>
      <c r="L18" s="17" t="e">
        <f>'по. 8 9 11'!#REF!</f>
        <v>#REF!</v>
      </c>
      <c r="M18" s="17">
        <f>'по. 8 9 11'!C16</f>
        <v>50332.1</v>
      </c>
      <c r="N18" s="17">
        <f>'по. 8 9 11'!D16</f>
        <v>35612</v>
      </c>
      <c r="O18" s="17">
        <f>'по. 8 9 11'!E16</f>
        <v>40010.1</v>
      </c>
      <c r="P18" s="17">
        <f>'по. 8 9 11'!G16</f>
        <v>22938.2</v>
      </c>
      <c r="Q18" s="17">
        <f>'по. 8 9 11'!H16</f>
        <v>54.49620801733478</v>
      </c>
      <c r="R18" s="17" t="e">
        <f>'по. 8 9 11'!#REF!</f>
        <v>#REF!</v>
      </c>
      <c r="S18" s="17" t="e">
        <f>'пок. 10 19 23 23(1) 38'!#REF!</f>
        <v>#REF!</v>
      </c>
      <c r="T18" s="17">
        <f>'пок. 10 19 23 23(1) 38'!C17</f>
        <v>923</v>
      </c>
      <c r="U18" s="17" t="e">
        <f>'по. 8 9 11'!#REF!</f>
        <v>#REF!</v>
      </c>
      <c r="V18" s="17" t="e">
        <f>'по. 8 9 11'!#REF!</f>
        <v>#REF!</v>
      </c>
      <c r="W18" s="17" t="str">
        <f>'по. 8 9 11'!I16</f>
        <v>-</v>
      </c>
      <c r="X18" s="17" t="e">
        <f>'по. 8 9 11'!#REF!</f>
        <v>#REF!</v>
      </c>
      <c r="Y18" s="17">
        <f>'пок. 10 19 23 23(1) 38'!D17</f>
        <v>2444</v>
      </c>
      <c r="Z18" s="17"/>
      <c r="AA18" s="17"/>
      <c r="AB18" s="17"/>
      <c r="AC18" s="17"/>
      <c r="AD18" s="17" t="e">
        <f>#REF!</f>
        <v>#REF!</v>
      </c>
      <c r="AE18" s="17"/>
      <c r="AF18" s="17" t="e">
        <f>#REF!</f>
        <v>#REF!</v>
      </c>
      <c r="AG18" s="17">
        <f>'пок. 32'!C18</f>
        <v>2191838</v>
      </c>
      <c r="AH18" s="17">
        <f>'пок. 10 19 23 23(1) 38'!G17</f>
        <v>13.9</v>
      </c>
      <c r="AI18" s="17" t="e">
        <f>'пок. 10 19 23 23(1) 38'!#REF!</f>
        <v>#REF!</v>
      </c>
      <c r="AJ18" s="17" t="e">
        <f>'пок. 10 19 23 23(1) 38'!#REF!</f>
        <v>#REF!</v>
      </c>
    </row>
    <row r="19" spans="1:36" x14ac:dyDescent="0.3">
      <c r="A19" s="4">
        <v>15</v>
      </c>
      <c r="B19" s="6" t="s">
        <v>59</v>
      </c>
      <c r="C19" s="17" t="e">
        <f>'пок. 1 2 3 24'!#REF!</f>
        <v>#REF!</v>
      </c>
      <c r="D19" s="17" t="e">
        <f>'пок. 1 2 3 24'!#REF!</f>
        <v>#REF!</v>
      </c>
      <c r="E19" s="17" t="e">
        <f>'пок. 1 2 3 24'!#REF!</f>
        <v>#REF!</v>
      </c>
      <c r="F19" s="17" t="e">
        <f>'пок. 1 2 3 24'!#REF!</f>
        <v>#REF!</v>
      </c>
      <c r="G19" s="17" t="e">
        <f>'по. 8 9 11'!#REF!</f>
        <v>#REF!</v>
      </c>
      <c r="H19" s="17"/>
      <c r="I19" s="17">
        <f>'пок. 1 2 3 24'!E19</f>
        <v>28314.1</v>
      </c>
      <c r="J19" s="17" t="e">
        <f>#REF!</f>
        <v>#REF!</v>
      </c>
      <c r="K19" s="17" t="e">
        <f>#REF!</f>
        <v>#REF!</v>
      </c>
      <c r="L19" s="17" t="e">
        <f>'по. 8 9 11'!#REF!</f>
        <v>#REF!</v>
      </c>
      <c r="M19" s="17">
        <f>'по. 8 9 11'!C17</f>
        <v>56395.1</v>
      </c>
      <c r="N19" s="17">
        <f>'по. 8 9 11'!D17</f>
        <v>37146.9</v>
      </c>
      <c r="O19" s="17">
        <f>'по. 8 9 11'!E17</f>
        <v>40795.1</v>
      </c>
      <c r="P19" s="17">
        <f>'по. 8 9 11'!G17</f>
        <v>30835.200000000001</v>
      </c>
      <c r="Q19" s="17">
        <f>'по. 8 9 11'!H17</f>
        <v>62.127659574468083</v>
      </c>
      <c r="R19" s="17" t="e">
        <f>'по. 8 9 11'!#REF!</f>
        <v>#REF!</v>
      </c>
      <c r="S19" s="17" t="e">
        <f>'пок. 10 19 23 23(1) 38'!#REF!</f>
        <v>#REF!</v>
      </c>
      <c r="T19" s="17">
        <f>'пок. 10 19 23 23(1) 38'!C18</f>
        <v>2115</v>
      </c>
      <c r="U19" s="17" t="e">
        <f>'по. 8 9 11'!#REF!</f>
        <v>#REF!</v>
      </c>
      <c r="V19" s="17" t="e">
        <f>'по. 8 9 11'!#REF!</f>
        <v>#REF!</v>
      </c>
      <c r="W19" s="17">
        <f>'по. 8 9 11'!I17</f>
        <v>36.363636363636402</v>
      </c>
      <c r="X19" s="17" t="e">
        <f>'по. 8 9 11'!#REF!</f>
        <v>#REF!</v>
      </c>
      <c r="Y19" s="17">
        <f>'пок. 10 19 23 23(1) 38'!D18</f>
        <v>5913</v>
      </c>
      <c r="Z19" s="17"/>
      <c r="AA19" s="17"/>
      <c r="AB19" s="17"/>
      <c r="AC19" s="17"/>
      <c r="AD19" s="17" t="e">
        <f>#REF!</f>
        <v>#REF!</v>
      </c>
      <c r="AE19" s="17"/>
      <c r="AF19" s="17" t="e">
        <f>#REF!</f>
        <v>#REF!</v>
      </c>
      <c r="AG19" s="17">
        <f>'пок. 32'!C19</f>
        <v>3352417</v>
      </c>
      <c r="AH19" s="17">
        <f>'пок. 10 19 23 23(1) 38'!G18</f>
        <v>38.9</v>
      </c>
      <c r="AI19" s="17" t="e">
        <f>'пок. 10 19 23 23(1) 38'!#REF!</f>
        <v>#REF!</v>
      </c>
      <c r="AJ19" s="17" t="e">
        <f>'пок. 10 19 23 23(1) 38'!#REF!</f>
        <v>#REF!</v>
      </c>
    </row>
    <row r="20" spans="1:36" x14ac:dyDescent="0.3">
      <c r="A20" s="4">
        <v>16</v>
      </c>
      <c r="B20" s="6" t="s">
        <v>53</v>
      </c>
      <c r="C20" s="17" t="e">
        <f>'пок. 1 2 3 24'!#REF!</f>
        <v>#REF!</v>
      </c>
      <c r="D20" s="17" t="e">
        <f>'пок. 1 2 3 24'!#REF!</f>
        <v>#REF!</v>
      </c>
      <c r="E20" s="17" t="e">
        <f>'пок. 1 2 3 24'!#REF!</f>
        <v>#REF!</v>
      </c>
      <c r="F20" s="17" t="e">
        <f>'пок. 1 2 3 24'!#REF!</f>
        <v>#REF!</v>
      </c>
      <c r="G20" s="17" t="e">
        <f>'по. 8 9 11'!#REF!</f>
        <v>#REF!</v>
      </c>
      <c r="H20" s="17"/>
      <c r="I20" s="17">
        <f>'пок. 1 2 3 24'!E20</f>
        <v>62050.8</v>
      </c>
      <c r="J20" s="17" t="e">
        <f>#REF!</f>
        <v>#REF!</v>
      </c>
      <c r="K20" s="17" t="e">
        <f>#REF!</f>
        <v>#REF!</v>
      </c>
      <c r="L20" s="17" t="e">
        <f>'по. 8 9 11'!#REF!</f>
        <v>#REF!</v>
      </c>
      <c r="M20" s="17">
        <f>'по. 8 9 11'!C18</f>
        <v>52382.3</v>
      </c>
      <c r="N20" s="17">
        <f>'по. 8 9 11'!D18</f>
        <v>32663.4</v>
      </c>
      <c r="O20" s="17">
        <f>'по. 8 9 11'!E18</f>
        <v>46563.1</v>
      </c>
      <c r="P20" s="17">
        <f>'по. 8 9 11'!G18</f>
        <v>31692.6</v>
      </c>
      <c r="Q20" s="17">
        <f>'по. 8 9 11'!H18</f>
        <v>58.911211924821778</v>
      </c>
      <c r="R20" s="17" t="e">
        <f>'по. 8 9 11'!#REF!</f>
        <v>#REF!</v>
      </c>
      <c r="S20" s="17" t="e">
        <f>'пок. 10 19 23 23(1) 38'!#REF!</f>
        <v>#REF!</v>
      </c>
      <c r="T20" s="17">
        <f>'пок. 10 19 23 23(1) 38'!C19</f>
        <v>1543</v>
      </c>
      <c r="U20" s="17" t="e">
        <f>'по. 8 9 11'!#REF!</f>
        <v>#REF!</v>
      </c>
      <c r="V20" s="17" t="e">
        <f>'по. 8 9 11'!#REF!</f>
        <v>#REF!</v>
      </c>
      <c r="W20" s="17" t="str">
        <f>'по. 8 9 11'!I18</f>
        <v>-</v>
      </c>
      <c r="X20" s="17" t="e">
        <f>'по. 8 9 11'!#REF!</f>
        <v>#REF!</v>
      </c>
      <c r="Y20" s="17">
        <f>'пок. 10 19 23 23(1) 38'!D19</f>
        <v>4166</v>
      </c>
      <c r="Z20" s="17"/>
      <c r="AA20" s="17"/>
      <c r="AB20" s="17"/>
      <c r="AC20" s="17"/>
      <c r="AD20" s="17" t="e">
        <f>#REF!</f>
        <v>#REF!</v>
      </c>
      <c r="AE20" s="17"/>
      <c r="AF20" s="17" t="e">
        <f>#REF!</f>
        <v>#REF!</v>
      </c>
      <c r="AG20" s="17">
        <f>'пок. 32'!C20</f>
        <v>2642084</v>
      </c>
      <c r="AH20" s="17">
        <f>'пок. 10 19 23 23(1) 38'!G19</f>
        <v>26.8</v>
      </c>
      <c r="AI20" s="17" t="e">
        <f>'пок. 10 19 23 23(1) 38'!#REF!</f>
        <v>#REF!</v>
      </c>
      <c r="AJ20" s="17" t="e">
        <f>'пок. 10 19 23 23(1) 38'!#REF!</f>
        <v>#REF!</v>
      </c>
    </row>
    <row r="21" spans="1:36" x14ac:dyDescent="0.3">
      <c r="A21" s="4">
        <v>17</v>
      </c>
      <c r="B21" s="6" t="s">
        <v>57</v>
      </c>
      <c r="C21" s="17" t="e">
        <f>'пок. 1 2 3 24'!#REF!</f>
        <v>#REF!</v>
      </c>
      <c r="D21" s="17" t="e">
        <f>'пок. 1 2 3 24'!#REF!</f>
        <v>#REF!</v>
      </c>
      <c r="E21" s="17" t="e">
        <f>'пок. 1 2 3 24'!#REF!</f>
        <v>#REF!</v>
      </c>
      <c r="F21" s="17" t="e">
        <f>'пок. 1 2 3 24'!#REF!</f>
        <v>#REF!</v>
      </c>
      <c r="G21" s="17" t="e">
        <f>'по. 8 9 11'!#REF!</f>
        <v>#REF!</v>
      </c>
      <c r="H21" s="17"/>
      <c r="I21" s="17">
        <f>'пок. 1 2 3 24'!E21</f>
        <v>80529.600000000006</v>
      </c>
      <c r="J21" s="17" t="e">
        <f>#REF!</f>
        <v>#REF!</v>
      </c>
      <c r="K21" s="17" t="e">
        <f>#REF!</f>
        <v>#REF!</v>
      </c>
      <c r="L21" s="17" t="e">
        <f>'по. 8 9 11'!#REF!</f>
        <v>#REF!</v>
      </c>
      <c r="M21" s="17">
        <f>'по. 8 9 11'!C19</f>
        <v>56548.5</v>
      </c>
      <c r="N21" s="17">
        <f>'по. 8 9 11'!D19</f>
        <v>35232.800000000003</v>
      </c>
      <c r="O21" s="17">
        <f>'по. 8 9 11'!E19</f>
        <v>35414.400000000001</v>
      </c>
      <c r="P21" s="17">
        <f>'по. 8 9 11'!G19</f>
        <v>25071.4</v>
      </c>
      <c r="Q21" s="17">
        <f>'по. 8 9 11'!H19</f>
        <v>60.729386892177587</v>
      </c>
      <c r="R21" s="17" t="e">
        <f>'по. 8 9 11'!#REF!</f>
        <v>#REF!</v>
      </c>
      <c r="S21" s="17" t="e">
        <f>'пок. 10 19 23 23(1) 38'!#REF!</f>
        <v>#REF!</v>
      </c>
      <c r="T21" s="17">
        <f>'пок. 10 19 23 23(1) 38'!C20</f>
        <v>1892</v>
      </c>
      <c r="U21" s="17" t="e">
        <f>'по. 8 9 11'!#REF!</f>
        <v>#REF!</v>
      </c>
      <c r="V21" s="17" t="e">
        <f>'по. 8 9 11'!#REF!</f>
        <v>#REF!</v>
      </c>
      <c r="W21" s="17">
        <f>'по. 8 9 11'!I19</f>
        <v>37.5</v>
      </c>
      <c r="X21" s="17" t="e">
        <f>'по. 8 9 11'!#REF!</f>
        <v>#REF!</v>
      </c>
      <c r="Y21" s="17">
        <f>'пок. 10 19 23 23(1) 38'!D20</f>
        <v>5454</v>
      </c>
      <c r="Z21" s="17"/>
      <c r="AA21" s="17"/>
      <c r="AB21" s="17"/>
      <c r="AC21" s="17"/>
      <c r="AD21" s="17" t="e">
        <f>#REF!</f>
        <v>#REF!</v>
      </c>
      <c r="AE21" s="17"/>
      <c r="AF21" s="17" t="e">
        <f>#REF!</f>
        <v>#REF!</v>
      </c>
      <c r="AG21" s="17">
        <f>'пок. 32'!C21</f>
        <v>3438864</v>
      </c>
      <c r="AH21" s="17">
        <f>'пок. 10 19 23 23(1) 38'!G20</f>
        <v>32.799999999999997</v>
      </c>
      <c r="AI21" s="17" t="e">
        <f>'пок. 10 19 23 23(1) 38'!#REF!</f>
        <v>#REF!</v>
      </c>
      <c r="AJ21" s="17" t="e">
        <f>'пок. 10 19 23 23(1) 38'!#REF!</f>
        <v>#REF!</v>
      </c>
    </row>
    <row r="22" spans="1:36" x14ac:dyDescent="0.3">
      <c r="A22" s="4">
        <v>18</v>
      </c>
      <c r="B22" s="6" t="s">
        <v>62</v>
      </c>
      <c r="C22" s="17" t="e">
        <f>'пок. 1 2 3 24'!#REF!</f>
        <v>#REF!</v>
      </c>
      <c r="D22" s="17" t="e">
        <f>'пок. 1 2 3 24'!#REF!</f>
        <v>#REF!</v>
      </c>
      <c r="E22" s="17" t="e">
        <f>'пок. 1 2 3 24'!#REF!</f>
        <v>#REF!</v>
      </c>
      <c r="F22" s="17" t="e">
        <f>'пок. 1 2 3 24'!#REF!</f>
        <v>#REF!</v>
      </c>
      <c r="G22" s="17" t="e">
        <f>'по. 8 9 11'!#REF!</f>
        <v>#REF!</v>
      </c>
      <c r="H22" s="17"/>
      <c r="I22" s="17">
        <f>'пок. 1 2 3 24'!E22</f>
        <v>27717.1</v>
      </c>
      <c r="J22" s="17" t="e">
        <f>#REF!</f>
        <v>#REF!</v>
      </c>
      <c r="K22" s="17" t="e">
        <f>#REF!</f>
        <v>#REF!</v>
      </c>
      <c r="L22" s="17" t="e">
        <f>'по. 8 9 11'!#REF!</f>
        <v>#REF!</v>
      </c>
      <c r="M22" s="17">
        <f>'по. 8 9 11'!C20</f>
        <v>41322.699999999997</v>
      </c>
      <c r="N22" s="17">
        <f>'по. 8 9 11'!D20</f>
        <v>31195</v>
      </c>
      <c r="O22" s="17">
        <f>'по. 8 9 11'!E20</f>
        <v>39189.800000000003</v>
      </c>
      <c r="P22" s="17">
        <f>'по. 8 9 11'!G20</f>
        <v>22383.1</v>
      </c>
      <c r="Q22" s="17">
        <f>'по. 8 9 11'!H20</f>
        <v>57.294028722600153</v>
      </c>
      <c r="R22" s="17" t="e">
        <f>'по. 8 9 11'!#REF!</f>
        <v>#REF!</v>
      </c>
      <c r="S22" s="17" t="e">
        <f>'пок. 10 19 23 23(1) 38'!#REF!</f>
        <v>#REF!</v>
      </c>
      <c r="T22" s="17">
        <f>'пок. 10 19 23 23(1) 38'!C21</f>
        <v>1323</v>
      </c>
      <c r="U22" s="17" t="e">
        <f>'по. 8 9 11'!#REF!</f>
        <v>#REF!</v>
      </c>
      <c r="V22" s="17" t="e">
        <f>'по. 8 9 11'!#REF!</f>
        <v>#REF!</v>
      </c>
      <c r="W22" s="17" t="str">
        <f>'по. 8 9 11'!I20</f>
        <v>-</v>
      </c>
      <c r="X22" s="17" t="e">
        <f>'по. 8 9 11'!#REF!</f>
        <v>#REF!</v>
      </c>
      <c r="Y22" s="17">
        <f>'пок. 10 19 23 23(1) 38'!D21</f>
        <v>3796</v>
      </c>
      <c r="Z22" s="17"/>
      <c r="AA22" s="17"/>
      <c r="AB22" s="17"/>
      <c r="AC22" s="17"/>
      <c r="AD22" s="17" t="e">
        <f>#REF!</f>
        <v>#REF!</v>
      </c>
      <c r="AE22" s="17"/>
      <c r="AF22" s="17" t="e">
        <f>#REF!</f>
        <v>#REF!</v>
      </c>
      <c r="AG22" s="17">
        <f>'пок. 32'!C22</f>
        <v>2358967</v>
      </c>
      <c r="AH22" s="17">
        <f>'пок. 10 19 23 23(1) 38'!G21</f>
        <v>22.1</v>
      </c>
      <c r="AI22" s="17" t="e">
        <f>'пок. 10 19 23 23(1) 38'!#REF!</f>
        <v>#REF!</v>
      </c>
      <c r="AJ22" s="17" t="e">
        <f>'пок. 10 19 23 23(1) 38'!#REF!</f>
        <v>#REF!</v>
      </c>
    </row>
    <row r="23" spans="1:36" x14ac:dyDescent="0.3">
      <c r="A23" s="4">
        <v>19</v>
      </c>
      <c r="B23" s="7" t="s">
        <v>42</v>
      </c>
      <c r="C23" s="17" t="e">
        <f>'пок. 1 2 3 24'!#REF!</f>
        <v>#REF!</v>
      </c>
      <c r="D23" s="17" t="e">
        <f>'пок. 1 2 3 24'!#REF!</f>
        <v>#REF!</v>
      </c>
      <c r="E23" s="17" t="e">
        <f>'пок. 1 2 3 24'!#REF!</f>
        <v>#REF!</v>
      </c>
      <c r="F23" s="17" t="e">
        <f>'пок. 1 2 3 24'!#REF!</f>
        <v>#REF!</v>
      </c>
      <c r="G23" s="17" t="e">
        <f>'по. 8 9 11'!#REF!</f>
        <v>#REF!</v>
      </c>
      <c r="H23" s="17"/>
      <c r="I23" s="17">
        <f>'пок. 1 2 3 24'!E23</f>
        <v>109823.1</v>
      </c>
      <c r="J23" s="17" t="e">
        <f>#REF!</f>
        <v>#REF!</v>
      </c>
      <c r="K23" s="17" t="e">
        <f>#REF!</f>
        <v>#REF!</v>
      </c>
      <c r="L23" s="17" t="e">
        <f>'по. 8 9 11'!#REF!</f>
        <v>#REF!</v>
      </c>
      <c r="M23" s="17">
        <f>'по. 8 9 11'!C26</f>
        <v>60938</v>
      </c>
      <c r="N23" s="17">
        <f>'по. 8 9 11'!D21</f>
        <v>31322.7</v>
      </c>
      <c r="O23" s="17">
        <f>'по. 8 9 11'!E26</f>
        <v>49835.9</v>
      </c>
      <c r="P23" s="17">
        <f>'по. 8 9 11'!G26</f>
        <v>41040.400000000001</v>
      </c>
      <c r="Q23" s="17">
        <f>'по. 8 9 11'!H26</f>
        <v>78.279853073671077</v>
      </c>
      <c r="R23" s="17" t="e">
        <f>'по. 8 9 11'!#REF!</f>
        <v>#REF!</v>
      </c>
      <c r="S23" s="17" t="e">
        <f>'пок. 10 19 23 23(1) 38'!#REF!</f>
        <v>#REF!</v>
      </c>
      <c r="T23" s="17">
        <f>'пок. 10 19 23 23(1) 38'!C22</f>
        <v>14429</v>
      </c>
      <c r="U23" s="17" t="e">
        <f>'по. 8 9 11'!#REF!</f>
        <v>#REF!</v>
      </c>
      <c r="V23" s="17" t="e">
        <f>'по. 8 9 11'!#REF!</f>
        <v>#REF!</v>
      </c>
      <c r="W23" s="17" t="str">
        <f>'по. 8 9 11'!I26</f>
        <v>-</v>
      </c>
      <c r="X23" s="17" t="e">
        <f>'по. 8 9 11'!#REF!</f>
        <v>#REF!</v>
      </c>
      <c r="Y23" s="17">
        <f>'пок. 10 19 23 23(1) 38'!D22</f>
        <v>39163</v>
      </c>
      <c r="Z23" s="17"/>
      <c r="AA23" s="17"/>
      <c r="AB23" s="17"/>
      <c r="AC23" s="17"/>
      <c r="AD23" s="17" t="e">
        <f>#REF!</f>
        <v>#REF!</v>
      </c>
      <c r="AE23" s="17"/>
      <c r="AF23" s="17" t="e">
        <f>#REF!</f>
        <v>#REF!</v>
      </c>
      <c r="AG23" s="17">
        <f>'пок. 32'!C23</f>
        <v>21155811</v>
      </c>
      <c r="AH23" s="17">
        <f>'пок. 10 19 23 23(1) 38'!G22</f>
        <v>251.5</v>
      </c>
      <c r="AI23" s="17" t="e">
        <f>'пок. 10 19 23 23(1) 38'!#REF!</f>
        <v>#REF!</v>
      </c>
      <c r="AJ23" s="17" t="e">
        <f>'пок. 10 19 23 23(1) 38'!#REF!</f>
        <v>#REF!</v>
      </c>
    </row>
    <row r="24" spans="1:36" x14ac:dyDescent="0.3">
      <c r="A24" s="4">
        <v>20</v>
      </c>
      <c r="B24" s="8" t="s">
        <v>54</v>
      </c>
      <c r="C24" s="17" t="e">
        <f>'пок. 1 2 3 24'!#REF!</f>
        <v>#REF!</v>
      </c>
      <c r="D24" s="17" t="e">
        <f>'пок. 1 2 3 24'!#REF!</f>
        <v>#REF!</v>
      </c>
      <c r="E24" s="17" t="e">
        <f>'пок. 1 2 3 24'!#REF!</f>
        <v>#REF!</v>
      </c>
      <c r="F24" s="17" t="e">
        <f>'пок. 1 2 3 24'!#REF!</f>
        <v>#REF!</v>
      </c>
      <c r="G24" s="17" t="e">
        <f>'по. 8 9 11'!#REF!</f>
        <v>#REF!</v>
      </c>
      <c r="H24" s="17"/>
      <c r="I24" s="17">
        <f>'пок. 1 2 3 24'!E24</f>
        <v>40166</v>
      </c>
      <c r="J24" s="17" t="e">
        <f>#REF!</f>
        <v>#REF!</v>
      </c>
      <c r="K24" s="17" t="e">
        <f>#REF!</f>
        <v>#REF!</v>
      </c>
      <c r="L24" s="17" t="e">
        <f>'по. 8 9 11'!#REF!</f>
        <v>#REF!</v>
      </c>
      <c r="M24" s="17">
        <f>'по. 8 9 11'!C21</f>
        <v>48823.9</v>
      </c>
      <c r="N24" s="17" t="e">
        <f>'по. 8 9 11'!#REF!</f>
        <v>#REF!</v>
      </c>
      <c r="O24" s="17">
        <f>'по. 8 9 11'!E21</f>
        <v>38056.6</v>
      </c>
      <c r="P24" s="17">
        <f>'по. 8 9 11'!G21</f>
        <v>23500.2</v>
      </c>
      <c r="Q24" s="17">
        <f>'по. 8 9 11'!H21</f>
        <v>66.977509599561159</v>
      </c>
      <c r="R24" s="17" t="e">
        <f>'по. 8 9 11'!#REF!</f>
        <v>#REF!</v>
      </c>
      <c r="S24" s="17" t="e">
        <f>'пок. 10 19 23 23(1) 38'!#REF!</f>
        <v>#REF!</v>
      </c>
      <c r="T24" s="17">
        <f>'пок. 10 19 23 23(1) 38'!C23</f>
        <v>1823</v>
      </c>
      <c r="U24" s="17" t="e">
        <f>'по. 8 9 11'!#REF!</f>
        <v>#REF!</v>
      </c>
      <c r="V24" s="17" t="e">
        <f>'по. 8 9 11'!#REF!</f>
        <v>#REF!</v>
      </c>
      <c r="W24" s="17">
        <f>'по. 8 9 11'!I21</f>
        <v>20</v>
      </c>
      <c r="X24" s="17" t="e">
        <f>'по. 8 9 11'!#REF!</f>
        <v>#REF!</v>
      </c>
      <c r="Y24" s="17">
        <f>'пок. 10 19 23 23(1) 38'!D23</f>
        <v>4948</v>
      </c>
      <c r="Z24" s="17"/>
      <c r="AA24" s="17"/>
      <c r="AB24" s="17"/>
      <c r="AC24" s="17"/>
      <c r="AD24" s="17" t="e">
        <f>#REF!</f>
        <v>#REF!</v>
      </c>
      <c r="AE24" s="17"/>
      <c r="AF24" s="17" t="e">
        <f>#REF!</f>
        <v>#REF!</v>
      </c>
      <c r="AG24" s="17">
        <f>'пок. 32'!C24</f>
        <v>2917492</v>
      </c>
      <c r="AH24" s="17">
        <f>'пок. 10 19 23 23(1) 38'!G23</f>
        <v>29.1</v>
      </c>
      <c r="AI24" s="17" t="e">
        <f>'пок. 10 19 23 23(1) 38'!#REF!</f>
        <v>#REF!</v>
      </c>
      <c r="AJ24" s="17" t="e">
        <f>'пок. 10 19 23 23(1) 38'!#REF!</f>
        <v>#REF!</v>
      </c>
    </row>
    <row r="25" spans="1:36" x14ac:dyDescent="0.3">
      <c r="A25" s="4">
        <v>21</v>
      </c>
      <c r="B25" s="7" t="s">
        <v>46</v>
      </c>
      <c r="C25" s="17" t="e">
        <f>'пок. 1 2 3 24'!#REF!</f>
        <v>#REF!</v>
      </c>
      <c r="D25" s="17" t="e">
        <f>'пок. 1 2 3 24'!#REF!</f>
        <v>#REF!</v>
      </c>
      <c r="E25" s="17" t="e">
        <f>'пок. 1 2 3 24'!#REF!</f>
        <v>#REF!</v>
      </c>
      <c r="F25" s="17" t="e">
        <f>'пок. 1 2 3 24'!#REF!</f>
        <v>#REF!</v>
      </c>
      <c r="G25" s="17" t="e">
        <f>'по. 8 9 11'!#REF!</f>
        <v>#REF!</v>
      </c>
      <c r="H25" s="17"/>
      <c r="I25" s="17">
        <f>'пок. 1 2 3 24'!E25</f>
        <v>31305.200000000001</v>
      </c>
      <c r="J25" s="17" t="e">
        <f>#REF!</f>
        <v>#REF!</v>
      </c>
      <c r="K25" s="17" t="e">
        <f>#REF!</f>
        <v>#REF!</v>
      </c>
      <c r="L25" s="17" t="e">
        <f>'по. 8 9 11'!#REF!</f>
        <v>#REF!</v>
      </c>
      <c r="M25" s="17">
        <f>'по. 8 9 11'!C22</f>
        <v>50436.800000000003</v>
      </c>
      <c r="N25" s="17">
        <f>'по. 8 9 11'!D22</f>
        <v>30334.2</v>
      </c>
      <c r="O25" s="17">
        <f>'по. 8 9 11'!E22</f>
        <v>38332.199999999997</v>
      </c>
      <c r="P25" s="17">
        <f>'по. 8 9 11'!G22</f>
        <v>32989.199999999997</v>
      </c>
      <c r="Q25" s="17">
        <f>'по. 8 9 11'!H22</f>
        <v>50.416572843954064</v>
      </c>
      <c r="R25" s="17" t="e">
        <f>'по. 8 9 11'!#REF!</f>
        <v>#REF!</v>
      </c>
      <c r="S25" s="17" t="e">
        <f>'пок. 10 19 23 23(1) 38'!#REF!</f>
        <v>#REF!</v>
      </c>
      <c r="T25" s="17">
        <f>'пок. 10 19 23 23(1) 38'!C24</f>
        <v>4441</v>
      </c>
      <c r="U25" s="17" t="e">
        <f>'по. 8 9 11'!#REF!</f>
        <v>#REF!</v>
      </c>
      <c r="V25" s="17" t="e">
        <f>'по. 8 9 11'!#REF!</f>
        <v>#REF!</v>
      </c>
      <c r="W25" s="17" t="str">
        <f>'по. 8 9 11'!I22</f>
        <v>-</v>
      </c>
      <c r="X25" s="17" t="e">
        <f>'по. 8 9 11'!#REF!</f>
        <v>#REF!</v>
      </c>
      <c r="Y25" s="17">
        <f>'пок. 10 19 23 23(1) 38'!D24</f>
        <v>11673</v>
      </c>
      <c r="Z25" s="17"/>
      <c r="AA25" s="17"/>
      <c r="AB25" s="17"/>
      <c r="AC25" s="17"/>
      <c r="AD25" s="17" t="e">
        <f>#REF!</f>
        <v>#REF!</v>
      </c>
      <c r="AE25" s="17"/>
      <c r="AF25" s="17" t="e">
        <f>#REF!</f>
        <v>#REF!</v>
      </c>
      <c r="AG25" s="17">
        <f>'пок. 32'!C25</f>
        <v>8655395</v>
      </c>
      <c r="AH25" s="17">
        <f>'пок. 10 19 23 23(1) 38'!G24</f>
        <v>82.7</v>
      </c>
      <c r="AI25" s="17" t="e">
        <f>'пок. 10 19 23 23(1) 38'!#REF!</f>
        <v>#REF!</v>
      </c>
      <c r="AJ25" s="17" t="e">
        <f>'пок. 10 19 23 23(1) 38'!#REF!</f>
        <v>#REF!</v>
      </c>
    </row>
    <row r="26" spans="1:36" ht="18" thickBot="1" x14ac:dyDescent="0.35">
      <c r="A26" s="4">
        <v>22</v>
      </c>
      <c r="B26" s="9" t="s">
        <v>60</v>
      </c>
      <c r="C26" s="17" t="e">
        <f>'пок. 1 2 3 24'!#REF!</f>
        <v>#REF!</v>
      </c>
      <c r="D26" s="17" t="e">
        <f>'пок. 1 2 3 24'!#REF!</f>
        <v>#REF!</v>
      </c>
      <c r="E26" s="17" t="e">
        <f>'пок. 1 2 3 24'!#REF!</f>
        <v>#REF!</v>
      </c>
      <c r="F26" s="17" t="e">
        <f>'пок. 1 2 3 24'!#REF!</f>
        <v>#REF!</v>
      </c>
      <c r="G26" s="17" t="e">
        <f>'по. 8 9 11'!#REF!</f>
        <v>#REF!</v>
      </c>
      <c r="H26" s="17"/>
      <c r="I26" s="17">
        <f>'пок. 1 2 3 24'!E26</f>
        <v>94541.7</v>
      </c>
      <c r="J26" s="17" t="e">
        <f>#REF!</f>
        <v>#REF!</v>
      </c>
      <c r="K26" s="17" t="e">
        <f>#REF!</f>
        <v>#REF!</v>
      </c>
      <c r="L26" s="17" t="e">
        <f>'по. 8 9 11'!#REF!</f>
        <v>#REF!</v>
      </c>
      <c r="M26" s="17">
        <f>'по. 8 9 11'!C23</f>
        <v>59177.5</v>
      </c>
      <c r="N26" s="17">
        <f>'по. 8 9 11'!D23</f>
        <v>33829</v>
      </c>
      <c r="O26" s="17">
        <f>'по. 8 9 11'!E23</f>
        <v>46351.4</v>
      </c>
      <c r="P26" s="17">
        <f>'по. 8 9 11'!G23</f>
        <v>29133.200000000001</v>
      </c>
      <c r="Q26" s="17">
        <f>'по. 8 9 11'!H23</f>
        <v>74.088291746641076</v>
      </c>
      <c r="R26" s="17" t="e">
        <f>'по. 8 9 11'!#REF!</f>
        <v>#REF!</v>
      </c>
      <c r="S26" s="17" t="e">
        <f>'пок. 10 19 23 23(1) 38'!#REF!</f>
        <v>#REF!</v>
      </c>
      <c r="T26" s="17">
        <f>'пок. 10 19 23 23(1) 38'!C25</f>
        <v>3647</v>
      </c>
      <c r="U26" s="17" t="e">
        <f>'по. 8 9 11'!#REF!</f>
        <v>#REF!</v>
      </c>
      <c r="V26" s="17" t="e">
        <f>'по. 8 9 11'!#REF!</f>
        <v>#REF!</v>
      </c>
      <c r="W26" s="17" t="str">
        <f>'по. 8 9 11'!I23</f>
        <v>-</v>
      </c>
      <c r="X26" s="17" t="e">
        <f>'по. 8 9 11'!#REF!</f>
        <v>#REF!</v>
      </c>
      <c r="Y26" s="17">
        <f>'пок. 10 19 23 23(1) 38'!D25</f>
        <v>8943</v>
      </c>
      <c r="Z26" s="17"/>
      <c r="AA26" s="17"/>
      <c r="AB26" s="17"/>
      <c r="AC26" s="17"/>
      <c r="AD26" s="17" t="e">
        <f>#REF!</f>
        <v>#REF!</v>
      </c>
      <c r="AE26" s="17"/>
      <c r="AF26" s="17" t="e">
        <f>#REF!</f>
        <v>#REF!</v>
      </c>
      <c r="AG26" s="17">
        <f>'пок. 32'!C26</f>
        <v>4601572</v>
      </c>
      <c r="AH26" s="17">
        <f>'пок. 10 19 23 23(1) 38'!G25</f>
        <v>56.9</v>
      </c>
      <c r="AI26" s="17" t="e">
        <f>'пок. 10 19 23 23(1) 38'!#REF!</f>
        <v>#REF!</v>
      </c>
      <c r="AJ26" s="17" t="e">
        <f>'пок. 10 19 23 23(1) 38'!#REF!</f>
        <v>#REF!</v>
      </c>
    </row>
    <row r="27" spans="1:36" x14ac:dyDescent="0.3">
      <c r="E27" s="14"/>
    </row>
    <row r="28" spans="1:36" x14ac:dyDescent="0.3">
      <c r="E28" s="15"/>
    </row>
    <row r="29" spans="1:36" x14ac:dyDescent="0.3">
      <c r="E29" s="16"/>
    </row>
    <row r="30" spans="1:36" x14ac:dyDescent="0.3">
      <c r="E30" s="16"/>
    </row>
    <row r="31" spans="1:36" x14ac:dyDescent="0.3">
      <c r="E31" s="15"/>
    </row>
    <row r="32" spans="1:36" x14ac:dyDescent="0.3">
      <c r="E32" s="15"/>
    </row>
  </sheetData>
  <sortState xmlns:xlrd2="http://schemas.microsoft.com/office/spreadsheetml/2017/richdata2" ref="A5:AJ26">
    <sortCondition ref="B5:B26"/>
  </sortState>
  <customSheetViews>
    <customSheetView guid="{CAEE79DF-6224-4D25-9E69-AC6B68750C24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22C84F78-6D98-4B3C-AFA6-7888AC5CEFC3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2"/>
    </customSheetView>
    <customSheetView guid="{1E20DB67-1DDA-41DB-BD81-4DB01C738C7E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3"/>
    </customSheetView>
    <customSheetView guid="{B3FC0DC7-F8AA-4A92-AF40-E41FF28E74F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4"/>
    </customSheetView>
    <customSheetView guid="{F3B5430A-A3B2-4C6F-BACD-55D31686EF28}" scale="75" showPageBreaks="1" state="hidden" view="pageBreakPreview">
      <pane xSplit="2" ySplit="2.903361344537815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5"/>
    </customSheetView>
    <customSheetView guid="{38B9D76D-8150-4017-9A73-D6AA5A833BDE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EF348E08-0199-4136-B1A8-73354A17C7DC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52D0DA31-A568-4179-A979-9182C4B6C527}" scale="75" showPageBreaks="1" printArea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00067515-94C7-4EDF-8308-363964EA8E15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9"/>
    </customSheetView>
    <customSheetView guid="{C3740812-BEFA-40A0-A5DB-F90395C86421}" scale="75" showPageBreaks="1" printArea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208E4173-1422-4C55-8B20-842CA7AF7037}" scale="75" showPageBreaks="1" state="hidden" view="pageBreakPreview">
      <pane xSplit="2" ySplit="4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1C891AFB-FB31-43C8-8EC1-0B30B681200D}" scale="75" showPageBreaks="1" state="hidden" view="pageBreakPreview">
      <pane xSplit="2" ySplit="3" topLeftCell="C5" activePane="bottomRight" state="frozen"/>
      <selection pane="bottomRight" activeCell="F2" sqref="F2:F3"/>
      <colBreaks count="10" manualBreakCount="10">
        <brk id="4" max="25" man="1"/>
        <brk id="6" max="25" man="1"/>
        <brk id="8" max="25" man="1"/>
        <brk id="10" max="25" man="1"/>
        <brk id="16" max="25" man="1"/>
        <brk id="18" max="25" man="1"/>
        <brk id="22" max="25" man="1"/>
        <brk id="25" max="25" man="1"/>
        <brk id="30" max="25" man="1"/>
        <brk id="33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2"/>
    </customSheetView>
  </customSheetViews>
  <mergeCells count="31">
    <mergeCell ref="A2:A4"/>
    <mergeCell ref="B2:B4"/>
    <mergeCell ref="AG2:AG3"/>
    <mergeCell ref="Y2:Y3"/>
    <mergeCell ref="AI2:AI3"/>
    <mergeCell ref="F2:F3"/>
    <mergeCell ref="E2:E3"/>
    <mergeCell ref="C2:C3"/>
    <mergeCell ref="D2:D3"/>
    <mergeCell ref="M2:P2"/>
    <mergeCell ref="Z2:AA2"/>
    <mergeCell ref="AB2:AC2"/>
    <mergeCell ref="L2:L3"/>
    <mergeCell ref="W2:W3"/>
    <mergeCell ref="V2:V3"/>
    <mergeCell ref="AJ2:AJ3"/>
    <mergeCell ref="T2:T3"/>
    <mergeCell ref="G2:G3"/>
    <mergeCell ref="U2:U3"/>
    <mergeCell ref="S2:S3"/>
    <mergeCell ref="R2:R3"/>
    <mergeCell ref="Q2:Q3"/>
    <mergeCell ref="X2:X3"/>
    <mergeCell ref="AH2:AH3"/>
    <mergeCell ref="AF2:AF3"/>
    <mergeCell ref="AE2:AE3"/>
    <mergeCell ref="AD2:AD3"/>
    <mergeCell ref="H2:H3"/>
    <mergeCell ref="K2:K3"/>
    <mergeCell ref="J2:J3"/>
    <mergeCell ref="I2:I3"/>
  </mergeCells>
  <pageMargins left="0.23622047244094491" right="0.23622047244094491" top="0.55118110236220474" bottom="0.55118110236220474" header="0.31496062992125984" footer="0.31496062992125984"/>
  <pageSetup paperSize="9" scale="95" orientation="portrait" horizontalDpi="180" verticalDpi="180" r:id="rId13"/>
  <colBreaks count="10" manualBreakCount="10">
    <brk id="4" max="25" man="1"/>
    <brk id="6" max="25" man="1"/>
    <brk id="8" max="25" man="1"/>
    <brk id="10" max="25" man="1"/>
    <brk id="16" max="25" man="1"/>
    <brk id="18" max="25" man="1"/>
    <brk id="22" max="25" man="1"/>
    <brk id="25" max="25" man="1"/>
    <brk id="30" max="25" man="1"/>
    <brk id="3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28"/>
  <sheetViews>
    <sheetView view="pageBreakPreview" zoomScale="75" zoomScaleSheetLayoutView="90" workbookViewId="0">
      <selection activeCell="C2" sqref="C2:C3"/>
    </sheetView>
  </sheetViews>
  <sheetFormatPr defaultRowHeight="17.25" x14ac:dyDescent="0.3"/>
  <cols>
    <col min="1" max="1" width="5.140625" style="1" customWidth="1"/>
    <col min="2" max="2" width="41.7109375" style="1" customWidth="1"/>
    <col min="3" max="3" width="20.140625" style="1" customWidth="1"/>
    <col min="4" max="4" width="33.28515625" style="1" customWidth="1"/>
    <col min="5" max="5" width="19.42578125" style="1" customWidth="1"/>
    <col min="6" max="7" width="17.28515625" style="1" customWidth="1"/>
    <col min="8" max="16384" width="9.140625" style="1"/>
  </cols>
  <sheetData>
    <row r="1" spans="1:7" ht="23.25" customHeight="1" x14ac:dyDescent="0.3">
      <c r="B1" s="22" t="s">
        <v>119</v>
      </c>
    </row>
    <row r="2" spans="1:7" s="2" customFormat="1" ht="74.25" customHeight="1" x14ac:dyDescent="0.25">
      <c r="A2" s="48" t="s">
        <v>0</v>
      </c>
      <c r="B2" s="48" t="s">
        <v>1</v>
      </c>
      <c r="C2" s="48" t="s">
        <v>109</v>
      </c>
      <c r="D2" s="48" t="s">
        <v>110</v>
      </c>
      <c r="E2" s="50" t="s">
        <v>90</v>
      </c>
      <c r="F2" s="50" t="s">
        <v>84</v>
      </c>
      <c r="G2" s="50"/>
    </row>
    <row r="3" spans="1:7" s="2" customFormat="1" ht="133.5" customHeight="1" x14ac:dyDescent="0.25">
      <c r="A3" s="52"/>
      <c r="B3" s="52"/>
      <c r="C3" s="49"/>
      <c r="D3" s="49"/>
      <c r="E3" s="50"/>
      <c r="F3" s="11" t="s">
        <v>117</v>
      </c>
      <c r="G3" s="11" t="s">
        <v>6</v>
      </c>
    </row>
    <row r="4" spans="1:7" s="3" customFormat="1" ht="18" customHeight="1" x14ac:dyDescent="0.3">
      <c r="A4" s="49"/>
      <c r="B4" s="49"/>
      <c r="C4" s="13" t="s">
        <v>38</v>
      </c>
      <c r="D4" s="13" t="s">
        <v>35</v>
      </c>
      <c r="E4" s="13" t="s">
        <v>37</v>
      </c>
      <c r="F4" s="13" t="s">
        <v>39</v>
      </c>
      <c r="G4" s="13" t="s">
        <v>39</v>
      </c>
    </row>
    <row r="5" spans="1:7" x14ac:dyDescent="0.3">
      <c r="A5" s="4">
        <v>1</v>
      </c>
      <c r="B5" s="33" t="s">
        <v>97</v>
      </c>
      <c r="C5" s="43">
        <v>346.46488372873398</v>
      </c>
      <c r="D5" s="43">
        <v>12.090991206887001</v>
      </c>
      <c r="E5" s="32">
        <v>47073</v>
      </c>
      <c r="F5" s="39">
        <v>35.4</v>
      </c>
      <c r="G5" s="44">
        <v>0.32</v>
      </c>
    </row>
    <row r="6" spans="1:7" x14ac:dyDescent="0.3">
      <c r="A6" s="4">
        <v>2</v>
      </c>
      <c r="B6" s="34" t="s">
        <v>56</v>
      </c>
      <c r="C6" s="43">
        <v>416.95445963991301</v>
      </c>
      <c r="D6" s="43">
        <v>34.573594700837397</v>
      </c>
      <c r="E6" s="32">
        <v>19964.099999999999</v>
      </c>
      <c r="F6" s="39">
        <v>47.9</v>
      </c>
      <c r="G6" s="44">
        <v>2.0299999999999998</v>
      </c>
    </row>
    <row r="7" spans="1:7" x14ac:dyDescent="0.3">
      <c r="A7" s="4">
        <v>3</v>
      </c>
      <c r="B7" s="34" t="s">
        <v>50</v>
      </c>
      <c r="C7" s="43">
        <v>270.16030596468403</v>
      </c>
      <c r="D7" s="43">
        <v>7.4817847477621298</v>
      </c>
      <c r="E7" s="32">
        <v>28935.200000000001</v>
      </c>
      <c r="F7" s="39">
        <v>35.4</v>
      </c>
      <c r="G7" s="44">
        <v>0.45</v>
      </c>
    </row>
    <row r="8" spans="1:7" x14ac:dyDescent="0.3">
      <c r="A8" s="4">
        <v>4</v>
      </c>
      <c r="B8" s="34" t="s">
        <v>48</v>
      </c>
      <c r="C8" s="43">
        <v>289.58481873526</v>
      </c>
      <c r="D8" s="43">
        <v>7.6689740997122202</v>
      </c>
      <c r="E8" s="32">
        <v>13294.9</v>
      </c>
      <c r="F8" s="39">
        <v>33.799999999999997</v>
      </c>
      <c r="G8" s="44">
        <v>0.24</v>
      </c>
    </row>
    <row r="9" spans="1:7" x14ac:dyDescent="0.3">
      <c r="A9" s="4">
        <v>5</v>
      </c>
      <c r="B9" s="34" t="s">
        <v>55</v>
      </c>
      <c r="C9" s="43">
        <v>289.06677613574197</v>
      </c>
      <c r="D9" s="43">
        <v>6.5195654752825902</v>
      </c>
      <c r="E9" s="32">
        <v>22816.2</v>
      </c>
      <c r="F9" s="39">
        <v>30.4</v>
      </c>
      <c r="G9" s="44">
        <v>0.3</v>
      </c>
    </row>
    <row r="10" spans="1:7" x14ac:dyDescent="0.3">
      <c r="A10" s="4">
        <v>6</v>
      </c>
      <c r="B10" s="34" t="s">
        <v>98</v>
      </c>
      <c r="C10" s="43">
        <v>238.895281933257</v>
      </c>
      <c r="D10" s="43">
        <v>9.5750192859034406</v>
      </c>
      <c r="E10" s="32">
        <v>6266.4</v>
      </c>
      <c r="F10" s="39">
        <v>32.4</v>
      </c>
      <c r="G10" s="44">
        <v>0.45</v>
      </c>
    </row>
    <row r="11" spans="1:7" x14ac:dyDescent="0.3">
      <c r="A11" s="4">
        <v>7</v>
      </c>
      <c r="B11" s="33" t="s">
        <v>44</v>
      </c>
      <c r="C11" s="43">
        <v>529.96921128817303</v>
      </c>
      <c r="D11" s="43">
        <v>37.055360408404702</v>
      </c>
      <c r="E11" s="32">
        <v>66597.2</v>
      </c>
      <c r="F11" s="39">
        <v>31</v>
      </c>
      <c r="G11" s="44">
        <v>0.41</v>
      </c>
    </row>
    <row r="12" spans="1:7" x14ac:dyDescent="0.3">
      <c r="A12" s="4">
        <v>8</v>
      </c>
      <c r="B12" s="34" t="s">
        <v>99</v>
      </c>
      <c r="C12" s="43">
        <v>231.82473915523201</v>
      </c>
      <c r="D12" s="43">
        <v>12.534730358517701</v>
      </c>
      <c r="E12" s="32">
        <v>13511.9</v>
      </c>
      <c r="F12" s="39">
        <v>31</v>
      </c>
      <c r="G12" s="44">
        <v>0.45</v>
      </c>
    </row>
    <row r="13" spans="1:7" x14ac:dyDescent="0.3">
      <c r="A13" s="4">
        <v>9</v>
      </c>
      <c r="B13" s="34" t="s">
        <v>43</v>
      </c>
      <c r="C13" s="43">
        <v>230.696229833492</v>
      </c>
      <c r="D13" s="43">
        <v>11.592487095171199</v>
      </c>
      <c r="E13" s="32">
        <v>203915.2</v>
      </c>
      <c r="F13" s="45">
        <v>29.4</v>
      </c>
      <c r="G13" s="44">
        <v>0.31</v>
      </c>
    </row>
    <row r="14" spans="1:7" x14ac:dyDescent="0.3">
      <c r="A14" s="4">
        <v>10</v>
      </c>
      <c r="B14" s="34" t="s">
        <v>51</v>
      </c>
      <c r="C14" s="43">
        <v>274.42584663293098</v>
      </c>
      <c r="D14" s="43">
        <v>8.9563432541248904</v>
      </c>
      <c r="E14" s="32">
        <v>101489.3</v>
      </c>
      <c r="F14" s="39">
        <v>33.799999999999997</v>
      </c>
      <c r="G14" s="44">
        <v>0.35</v>
      </c>
    </row>
    <row r="15" spans="1:7" x14ac:dyDescent="0.3">
      <c r="A15" s="4">
        <v>11</v>
      </c>
      <c r="B15" s="34" t="s">
        <v>61</v>
      </c>
      <c r="C15" s="43">
        <v>243.92158915438799</v>
      </c>
      <c r="D15" s="43">
        <v>12.439572893240999</v>
      </c>
      <c r="E15" s="32">
        <v>255932.2</v>
      </c>
      <c r="F15" s="39">
        <v>41.6</v>
      </c>
      <c r="G15" s="44">
        <v>0.68</v>
      </c>
    </row>
    <row r="16" spans="1:7" x14ac:dyDescent="0.3">
      <c r="A16" s="4">
        <v>12</v>
      </c>
      <c r="B16" s="34" t="s">
        <v>47</v>
      </c>
      <c r="C16" s="43">
        <v>187.015762757147</v>
      </c>
      <c r="D16" s="43">
        <v>3.1468826457436898</v>
      </c>
      <c r="E16" s="32">
        <v>31047.200000000001</v>
      </c>
      <c r="F16" s="39">
        <v>40.1</v>
      </c>
      <c r="G16" s="44">
        <v>0.12</v>
      </c>
    </row>
    <row r="17" spans="1:7" x14ac:dyDescent="0.3">
      <c r="A17" s="4">
        <v>13</v>
      </c>
      <c r="B17" s="34" t="s">
        <v>58</v>
      </c>
      <c r="C17" s="43">
        <v>247.182341756455</v>
      </c>
      <c r="D17" s="43">
        <v>24.4791912702537</v>
      </c>
      <c r="E17" s="32">
        <v>89911.5</v>
      </c>
      <c r="F17" s="39">
        <v>47.6</v>
      </c>
      <c r="G17" s="44">
        <v>0.41</v>
      </c>
    </row>
    <row r="18" spans="1:7" x14ac:dyDescent="0.3">
      <c r="A18" s="4">
        <v>14</v>
      </c>
      <c r="B18" s="34" t="s">
        <v>49</v>
      </c>
      <c r="C18" s="43">
        <v>238.333810478099</v>
      </c>
      <c r="D18" s="43">
        <v>10.0714372200024</v>
      </c>
      <c r="E18" s="32">
        <v>10328.799999999999</v>
      </c>
      <c r="F18" s="39">
        <v>32.299999999999997</v>
      </c>
      <c r="G18" s="44">
        <v>0.55000000000000004</v>
      </c>
    </row>
    <row r="19" spans="1:7" x14ac:dyDescent="0.3">
      <c r="A19" s="4">
        <v>15</v>
      </c>
      <c r="B19" s="34" t="s">
        <v>100</v>
      </c>
      <c r="C19" s="43">
        <v>277.27862633523</v>
      </c>
      <c r="D19" s="43">
        <v>8.1621125467768199</v>
      </c>
      <c r="E19" s="32">
        <v>28314.1</v>
      </c>
      <c r="F19" s="39">
        <v>31.7</v>
      </c>
      <c r="G19" s="44">
        <v>0.32</v>
      </c>
    </row>
    <row r="20" spans="1:7" x14ac:dyDescent="0.3">
      <c r="A20" s="4">
        <v>16</v>
      </c>
      <c r="B20" s="34" t="s">
        <v>53</v>
      </c>
      <c r="C20" s="43">
        <v>213.27537940179801</v>
      </c>
      <c r="D20" s="43">
        <v>17.166187811885699</v>
      </c>
      <c r="E20" s="32">
        <v>62050.8</v>
      </c>
      <c r="F20" s="39">
        <v>38.299999999999997</v>
      </c>
      <c r="G20" s="44">
        <v>0.37</v>
      </c>
    </row>
    <row r="21" spans="1:7" x14ac:dyDescent="0.3">
      <c r="A21" s="4">
        <v>17</v>
      </c>
      <c r="B21" s="34" t="s">
        <v>57</v>
      </c>
      <c r="C21" s="43">
        <v>274.84267525245099</v>
      </c>
      <c r="D21" s="43">
        <v>13.470648815654</v>
      </c>
      <c r="E21" s="32">
        <v>80529.600000000006</v>
      </c>
      <c r="F21" s="39">
        <v>38.700000000000003</v>
      </c>
      <c r="G21" s="44">
        <v>0.26</v>
      </c>
    </row>
    <row r="22" spans="1:7" x14ac:dyDescent="0.3">
      <c r="A22" s="4">
        <v>18</v>
      </c>
      <c r="B22" s="34" t="s">
        <v>62</v>
      </c>
      <c r="C22" s="43">
        <v>249.50951121726499</v>
      </c>
      <c r="D22" s="43">
        <v>20.936344352461902</v>
      </c>
      <c r="E22" s="32">
        <v>27717.1</v>
      </c>
      <c r="F22" s="39">
        <v>34</v>
      </c>
      <c r="G22" s="44">
        <v>0.21</v>
      </c>
    </row>
    <row r="23" spans="1:7" x14ac:dyDescent="0.3">
      <c r="A23" s="4">
        <v>19</v>
      </c>
      <c r="B23" s="33" t="s">
        <v>42</v>
      </c>
      <c r="C23" s="43">
        <v>343.869077263409</v>
      </c>
      <c r="D23" s="43">
        <v>23.612238514982899</v>
      </c>
      <c r="E23" s="32">
        <v>109823.1</v>
      </c>
      <c r="F23" s="39">
        <v>32.299999999999997</v>
      </c>
      <c r="G23" s="44">
        <v>0.57999999999999996</v>
      </c>
    </row>
    <row r="24" spans="1:7" x14ac:dyDescent="0.3">
      <c r="A24" s="4">
        <v>20</v>
      </c>
      <c r="B24" s="34" t="s">
        <v>54</v>
      </c>
      <c r="C24" s="43">
        <v>333.984375</v>
      </c>
      <c r="D24" s="43">
        <v>17.7586391519175</v>
      </c>
      <c r="E24" s="32">
        <v>40166</v>
      </c>
      <c r="F24" s="39">
        <v>37.200000000000003</v>
      </c>
      <c r="G24" s="44">
        <v>0.36</v>
      </c>
    </row>
    <row r="25" spans="1:7" x14ac:dyDescent="0.3">
      <c r="A25" s="4">
        <v>21</v>
      </c>
      <c r="B25" s="33" t="s">
        <v>101</v>
      </c>
      <c r="C25" s="43">
        <v>289.41674615545702</v>
      </c>
      <c r="D25" s="43">
        <v>28.4170744706623</v>
      </c>
      <c r="E25" s="32">
        <v>31305.200000000001</v>
      </c>
      <c r="F25" s="39">
        <v>31.9</v>
      </c>
      <c r="G25" s="44">
        <v>0.34</v>
      </c>
    </row>
    <row r="26" spans="1:7" x14ac:dyDescent="0.3">
      <c r="A26" s="4">
        <v>22</v>
      </c>
      <c r="B26" s="34" t="s">
        <v>102</v>
      </c>
      <c r="C26" s="43">
        <v>360.444118646189</v>
      </c>
      <c r="D26" s="43">
        <v>13.868216960764199</v>
      </c>
      <c r="E26" s="32">
        <v>94541.7</v>
      </c>
      <c r="F26" s="39">
        <v>37.700000000000003</v>
      </c>
      <c r="G26" s="44">
        <v>0.81</v>
      </c>
    </row>
    <row r="27" spans="1:7" ht="21" customHeight="1" x14ac:dyDescent="0.3">
      <c r="B27" s="55" t="s">
        <v>93</v>
      </c>
      <c r="C27" s="55"/>
      <c r="D27" s="55"/>
      <c r="E27" s="55"/>
      <c r="F27" s="55"/>
      <c r="G27" s="55"/>
    </row>
    <row r="28" spans="1:7" x14ac:dyDescent="0.3">
      <c r="B28" s="1" t="s">
        <v>92</v>
      </c>
    </row>
  </sheetData>
  <customSheetViews>
    <customSheetView guid="{CAEE79DF-6224-4D25-9E69-AC6B68750C24}" scale="60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22C84F78-6D98-4B3C-AFA6-7888AC5CEFC3}" scale="75" showPageBreaks="1" printArea="1" view="pageBreakPreview">
      <pane xSplit="2" ySplit="4" topLeftCell="C14" activePane="bottomRight" state="frozen"/>
      <selection pane="bottomRight" activeCell="J21" sqref="J21"/>
      <pageMargins left="0.25" right="0.25" top="0.49" bottom="0.5" header="0.3" footer="0.3"/>
      <printOptions horizontalCentered="1"/>
      <pageSetup paperSize="9" scale="83" orientation="landscape" horizontalDpi="180" verticalDpi="180" r:id="rId2"/>
    </customSheetView>
    <customSheetView guid="{1E20DB67-1DDA-41DB-BD81-4DB01C738C7E}" scale="75" showPageBreaks="1" printArea="1" view="pageBreakPreview">
      <pane xSplit="2" ySplit="4" topLeftCell="C5" activePane="bottomRight" state="frozen"/>
      <selection pane="bottomRight" activeCell="A2" sqref="A2:A4"/>
      <pageMargins left="0.25" right="0.25" top="0.49" bottom="0.5" header="0.3" footer="0.3"/>
      <printOptions horizontalCentered="1"/>
      <pageSetup paperSize="9" scale="83" orientation="landscape" horizontalDpi="180" verticalDpi="180" r:id="rId3"/>
    </customSheetView>
    <customSheetView guid="{B3FC0DC7-F8AA-4A92-AF40-E41FF28E74F5}" scale="75" showPageBreaks="1" printArea="1" view="pageBreakPreview">
      <pane xSplit="2" ySplit="4" topLeftCell="C7" activePane="bottomRight" state="frozen"/>
      <selection pane="bottomRight" activeCell="B28" sqref="B28"/>
      <pageMargins left="0.25" right="0.25" top="0.49" bottom="0.5" header="0.3" footer="0.3"/>
      <printOptions horizontalCentered="1"/>
      <pageSetup paperSize="9" scale="83" orientation="landscape" horizontalDpi="180" verticalDpi="180" r:id="rId4"/>
    </customSheetView>
    <customSheetView guid="{F3B5430A-A3B2-4C6F-BACD-55D31686EF28}" scale="75" showPageBreaks="1" printArea="1" view="pageBreakPreview">
      <pane xSplit="2" ySplit="4" topLeftCell="C5" activePane="bottomRight" state="frozen"/>
      <selection pane="bottomRight" activeCell="F3" sqref="F3"/>
      <pageMargins left="0.25" right="0.25" top="0.49" bottom="0.5" header="0.3" footer="0.3"/>
      <printOptions horizontalCentered="1"/>
      <pageSetup paperSize="9" scale="83" orientation="landscape" horizontalDpi="180" verticalDpi="180" r:id="rId5"/>
    </customSheetView>
    <customSheetView guid="{38B9D76D-8150-4017-9A73-D6AA5A833BDE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EF348E08-0199-4136-B1A8-73354A17C7DC}" scale="75" showPageBreaks="1" printArea="1" view="pageBreakPreview">
      <pane xSplit="2" ySplit="4" topLeftCell="C5" activePane="bottomRight" state="frozen"/>
      <selection pane="bottomRight" activeCell="C5" sqref="C5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52D0DA31-A568-4179-A979-9182C4B6C527}" scale="49" showPageBreaks="1" printArea="1" view="pageBreakPreview">
      <pane xSplit="2" ySplit="4" topLeftCell="C5" activePane="bottomRight" state="frozen"/>
      <selection pane="bottomRight" activeCell="B1" sqref="B1:F1048576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00067515-94C7-4EDF-8308-363964EA8E15}" scale="75" showPageBreaks="1" printArea="1" view="pageBreakPreview">
      <pane xSplit="2" ySplit="4" topLeftCell="C5" activePane="bottomRight" state="frozen"/>
      <selection pane="bottomRight" activeCell="D5" sqref="D5"/>
      <pageMargins left="0.25" right="0.25" top="0.49" bottom="0.5" header="0.3" footer="0.3"/>
      <printOptions horizontalCentered="1"/>
      <pageSetup paperSize="9" scale="83" orientation="landscape" r:id="rId9"/>
    </customSheetView>
    <customSheetView guid="{C3740812-BEFA-40A0-A5DB-F90395C86421}" scale="90" showPageBreaks="1" printArea="1" view="pageBreakPreview">
      <pane xSplit="2" ySplit="4" topLeftCell="E7" activePane="bottomRight" state="frozen"/>
      <selection pane="bottomRight" activeCell="B27" sqref="B27:G27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80" orientation="landscape" horizontalDpi="180" verticalDpi="180" r:id="rId10"/>
    </customSheetView>
    <customSheetView guid="{208E4173-1422-4C55-8B20-842CA7AF7037}" scale="110" showPageBreaks="1" view="pageBreakPreview">
      <pane xSplit="2" ySplit="4" topLeftCell="C5" activePane="bottomRight" state="frozen"/>
      <selection pane="bottomRight"/>
      <colBreaks count="3" manualBreakCount="3">
        <brk id="4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1C891AFB-FB31-43C8-8EC1-0B30B681200D}" scale="75" showPageBreaks="1" printArea="1" view="pageBreakPreview">
      <pane xSplit="2" ySplit="4" topLeftCell="C5" activePane="bottomRight" state="frozen"/>
      <selection pane="bottomRight" activeCell="F11" sqref="F11"/>
      <pageMargins left="0.23622047244094491" right="0.23622047244094491" top="0.15748031496062992" bottom="0.15748031496062992" header="0.11811023622047245" footer="0.11811023622047245"/>
      <printOptions horizontalCentered="1"/>
      <pageSetup paperSize="9" scale="83" orientation="landscape" horizontalDpi="180" verticalDpi="180" r:id="rId12"/>
    </customSheetView>
  </customSheetViews>
  <mergeCells count="7">
    <mergeCell ref="B27:G27"/>
    <mergeCell ref="F2:G2"/>
    <mergeCell ref="C2:C3"/>
    <mergeCell ref="D2:D3"/>
    <mergeCell ref="A2:A4"/>
    <mergeCell ref="B2:B4"/>
    <mergeCell ref="E2:E3"/>
  </mergeCells>
  <printOptions horizontalCentered="1"/>
  <pageMargins left="0.23622047244094491" right="0.23622047244094491" top="0.35433070866141736" bottom="0.15748031496062992" header="0.11811023622047245" footer="0.11811023622047245"/>
  <pageSetup paperSize="9" scale="83" orientation="landscape" horizontalDpi="180" verticalDpi="180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I26"/>
  <sheetViews>
    <sheetView view="pageBreakPreview" topLeftCell="A3" zoomScale="86" zoomScaleSheetLayoutView="86" workbookViewId="0">
      <selection activeCell="N10" sqref="N10"/>
    </sheetView>
  </sheetViews>
  <sheetFormatPr defaultRowHeight="16.5" x14ac:dyDescent="0.25"/>
  <cols>
    <col min="1" max="1" width="5.140625" style="21" customWidth="1"/>
    <col min="2" max="2" width="38" style="21" customWidth="1"/>
    <col min="3" max="3" width="18.7109375" style="21" customWidth="1"/>
    <col min="4" max="4" width="18.140625" style="21" customWidth="1"/>
    <col min="5" max="6" width="17.42578125" style="21" customWidth="1"/>
    <col min="7" max="7" width="17.85546875" style="21" customWidth="1"/>
    <col min="8" max="8" width="19.28515625" style="21" customWidth="1"/>
    <col min="9" max="9" width="22.42578125" style="21" customWidth="1"/>
    <col min="10" max="16384" width="9.140625" style="21"/>
  </cols>
  <sheetData>
    <row r="1" spans="1:9" ht="21.75" customHeight="1" x14ac:dyDescent="0.25">
      <c r="A1" s="56" t="s">
        <v>114</v>
      </c>
      <c r="B1" s="56"/>
      <c r="C1" s="56"/>
      <c r="D1" s="56"/>
      <c r="E1" s="56"/>
      <c r="F1" s="56"/>
      <c r="G1" s="56"/>
      <c r="H1" s="56"/>
      <c r="I1" s="56"/>
    </row>
    <row r="2" spans="1:9" s="26" customFormat="1" x14ac:dyDescent="0.25">
      <c r="A2" s="48" t="s">
        <v>0</v>
      </c>
      <c r="B2" s="48" t="s">
        <v>1</v>
      </c>
      <c r="C2" s="48" t="s">
        <v>85</v>
      </c>
      <c r="D2" s="48"/>
      <c r="E2" s="48"/>
      <c r="F2" s="53"/>
      <c r="G2" s="53"/>
      <c r="H2" s="50" t="s">
        <v>89</v>
      </c>
      <c r="I2" s="50" t="s">
        <v>88</v>
      </c>
    </row>
    <row r="3" spans="1:9" s="26" customFormat="1" ht="261.75" customHeight="1" x14ac:dyDescent="0.25">
      <c r="A3" s="52"/>
      <c r="B3" s="52"/>
      <c r="C3" s="11" t="s">
        <v>2</v>
      </c>
      <c r="D3" s="11" t="s">
        <v>3</v>
      </c>
      <c r="E3" s="11" t="s">
        <v>4</v>
      </c>
      <c r="F3" s="12" t="s">
        <v>86</v>
      </c>
      <c r="G3" s="12" t="s">
        <v>87</v>
      </c>
      <c r="H3" s="50"/>
      <c r="I3" s="50"/>
    </row>
    <row r="4" spans="1:9" s="27" customFormat="1" ht="18" customHeight="1" x14ac:dyDescent="0.25">
      <c r="A4" s="49"/>
      <c r="B4" s="49"/>
      <c r="C4" s="13" t="s">
        <v>37</v>
      </c>
      <c r="D4" s="13" t="s">
        <v>37</v>
      </c>
      <c r="E4" s="13" t="s">
        <v>37</v>
      </c>
      <c r="F4" s="13" t="s">
        <v>37</v>
      </c>
      <c r="G4" s="13" t="s">
        <v>37</v>
      </c>
      <c r="H4" s="13" t="s">
        <v>35</v>
      </c>
      <c r="I4" s="13" t="s">
        <v>35</v>
      </c>
    </row>
    <row r="5" spans="1:9" x14ac:dyDescent="0.25">
      <c r="A5" s="4">
        <v>1</v>
      </c>
      <c r="B5" s="40" t="s">
        <v>97</v>
      </c>
      <c r="C5" s="28">
        <v>57242.8</v>
      </c>
      <c r="D5" s="28">
        <v>38025.800000000003</v>
      </c>
      <c r="E5" s="28">
        <v>39912.6</v>
      </c>
      <c r="F5" s="28">
        <v>42266.2</v>
      </c>
      <c r="G5" s="28">
        <v>28679.7</v>
      </c>
      <c r="H5" s="28">
        <v>67.941440095608002</v>
      </c>
      <c r="I5" s="46">
        <v>8.3000000000000007</v>
      </c>
    </row>
    <row r="6" spans="1:9" x14ac:dyDescent="0.25">
      <c r="A6" s="4">
        <v>2</v>
      </c>
      <c r="B6" s="41" t="s">
        <v>56</v>
      </c>
      <c r="C6" s="28">
        <v>53120.2</v>
      </c>
      <c r="D6" s="28">
        <v>36404.800000000003</v>
      </c>
      <c r="E6" s="28">
        <v>47778.400000000001</v>
      </c>
      <c r="F6" s="28">
        <v>44076.5</v>
      </c>
      <c r="G6" s="28">
        <v>34462.300000000003</v>
      </c>
      <c r="H6" s="28">
        <v>72.132308314788588</v>
      </c>
      <c r="I6" s="47" t="s">
        <v>118</v>
      </c>
    </row>
    <row r="7" spans="1:9" x14ac:dyDescent="0.25">
      <c r="A7" s="4">
        <v>3</v>
      </c>
      <c r="B7" s="41" t="s">
        <v>50</v>
      </c>
      <c r="C7" s="28">
        <v>51116.9</v>
      </c>
      <c r="D7" s="28">
        <v>31433.599999999999</v>
      </c>
      <c r="E7" s="28">
        <v>37480.5</v>
      </c>
      <c r="F7" s="28">
        <v>44903.1</v>
      </c>
      <c r="G7" s="28">
        <v>37996.6</v>
      </c>
      <c r="H7" s="28">
        <v>69.179600886917953</v>
      </c>
      <c r="I7" s="47" t="s">
        <v>118</v>
      </c>
    </row>
    <row r="8" spans="1:9" x14ac:dyDescent="0.25">
      <c r="A8" s="4">
        <v>4</v>
      </c>
      <c r="B8" s="41" t="s">
        <v>98</v>
      </c>
      <c r="C8" s="28">
        <v>49398.6</v>
      </c>
      <c r="D8" s="28">
        <v>31756.799999999999</v>
      </c>
      <c r="E8" s="28">
        <v>38575.300000000003</v>
      </c>
      <c r="F8" s="28">
        <v>41660.1</v>
      </c>
      <c r="G8" s="28">
        <v>30755.3</v>
      </c>
      <c r="H8" s="28">
        <v>67.505241090146754</v>
      </c>
      <c r="I8" s="47" t="s">
        <v>118</v>
      </c>
    </row>
    <row r="9" spans="1:9" x14ac:dyDescent="0.25">
      <c r="A9" s="4">
        <v>5</v>
      </c>
      <c r="B9" s="41" t="s">
        <v>48</v>
      </c>
      <c r="C9" s="28">
        <v>45658.400000000001</v>
      </c>
      <c r="D9" s="28">
        <v>30028.7</v>
      </c>
      <c r="E9" s="28">
        <v>32562.799999999999</v>
      </c>
      <c r="F9" s="28">
        <v>40679.599999999999</v>
      </c>
      <c r="G9" s="28">
        <v>33292.400000000001</v>
      </c>
      <c r="H9" s="28">
        <v>61.863592699327569</v>
      </c>
      <c r="I9" s="46">
        <v>15.384615384615399</v>
      </c>
    </row>
    <row r="10" spans="1:9" x14ac:dyDescent="0.25">
      <c r="A10" s="4">
        <v>6</v>
      </c>
      <c r="B10" s="41" t="s">
        <v>55</v>
      </c>
      <c r="C10" s="28">
        <v>49024.7</v>
      </c>
      <c r="D10" s="28">
        <v>31612.7</v>
      </c>
      <c r="E10" s="28">
        <v>38747.5</v>
      </c>
      <c r="F10" s="28">
        <v>42010.8</v>
      </c>
      <c r="G10" s="28">
        <v>26697.5</v>
      </c>
      <c r="H10" s="28">
        <v>53.953488372093027</v>
      </c>
      <c r="I10" s="46">
        <v>10</v>
      </c>
    </row>
    <row r="11" spans="1:9" x14ac:dyDescent="0.25">
      <c r="A11" s="4">
        <v>7</v>
      </c>
      <c r="B11" s="41" t="s">
        <v>99</v>
      </c>
      <c r="C11" s="28">
        <v>44732.4</v>
      </c>
      <c r="D11" s="28">
        <v>30301.3</v>
      </c>
      <c r="E11" s="28">
        <v>36413.4</v>
      </c>
      <c r="F11" s="28">
        <v>41750.9</v>
      </c>
      <c r="G11" s="28">
        <v>31652.7</v>
      </c>
      <c r="H11" s="28">
        <v>38.116591928251118</v>
      </c>
      <c r="I11" s="47" t="s">
        <v>118</v>
      </c>
    </row>
    <row r="12" spans="1:9" x14ac:dyDescent="0.25">
      <c r="A12" s="4">
        <v>8</v>
      </c>
      <c r="B12" s="41" t="s">
        <v>51</v>
      </c>
      <c r="C12" s="28">
        <v>49498.2</v>
      </c>
      <c r="D12" s="28">
        <v>31994.9</v>
      </c>
      <c r="E12" s="28">
        <v>39543.9</v>
      </c>
      <c r="F12" s="28">
        <v>43181.2</v>
      </c>
      <c r="G12" s="42" t="s">
        <v>118</v>
      </c>
      <c r="H12" s="28">
        <v>59.87762237762238</v>
      </c>
      <c r="I12" s="46">
        <v>20</v>
      </c>
    </row>
    <row r="13" spans="1:9" x14ac:dyDescent="0.25">
      <c r="A13" s="4">
        <v>9</v>
      </c>
      <c r="B13" s="41" t="s">
        <v>61</v>
      </c>
      <c r="C13" s="28">
        <v>55864.5</v>
      </c>
      <c r="D13" s="28">
        <v>29305.1</v>
      </c>
      <c r="E13" s="28">
        <v>39078.9</v>
      </c>
      <c r="F13" s="28">
        <v>45467.199999999997</v>
      </c>
      <c r="G13" s="28">
        <v>25052.799999999999</v>
      </c>
      <c r="H13" s="28">
        <v>64.935732647814916</v>
      </c>
      <c r="I13" s="47" t="s">
        <v>118</v>
      </c>
    </row>
    <row r="14" spans="1:9" x14ac:dyDescent="0.25">
      <c r="A14" s="4">
        <v>10</v>
      </c>
      <c r="B14" s="41" t="s">
        <v>47</v>
      </c>
      <c r="C14" s="28">
        <v>45323</v>
      </c>
      <c r="D14" s="28">
        <v>31595.5</v>
      </c>
      <c r="E14" s="28">
        <v>38471.9</v>
      </c>
      <c r="F14" s="28">
        <v>38589.599999999999</v>
      </c>
      <c r="G14" s="28">
        <v>23824.9</v>
      </c>
      <c r="H14" s="28">
        <v>71.863117870722434</v>
      </c>
      <c r="I14" s="47" t="s">
        <v>118</v>
      </c>
    </row>
    <row r="15" spans="1:9" x14ac:dyDescent="0.25">
      <c r="A15" s="4">
        <v>11</v>
      </c>
      <c r="B15" s="41" t="s">
        <v>58</v>
      </c>
      <c r="C15" s="28">
        <v>52696.800000000003</v>
      </c>
      <c r="D15" s="28">
        <v>34277.4</v>
      </c>
      <c r="E15" s="28">
        <v>36933.4</v>
      </c>
      <c r="F15" s="28">
        <v>42176.3</v>
      </c>
      <c r="G15" s="28">
        <v>27092.9</v>
      </c>
      <c r="H15" s="28">
        <v>69.189551239115872</v>
      </c>
      <c r="I15" s="47" t="s">
        <v>118</v>
      </c>
    </row>
    <row r="16" spans="1:9" x14ac:dyDescent="0.25">
      <c r="A16" s="4">
        <v>12</v>
      </c>
      <c r="B16" s="41" t="s">
        <v>49</v>
      </c>
      <c r="C16" s="28">
        <v>50332.1</v>
      </c>
      <c r="D16" s="28">
        <v>35612</v>
      </c>
      <c r="E16" s="28">
        <v>40010.1</v>
      </c>
      <c r="F16" s="28">
        <v>45074.9</v>
      </c>
      <c r="G16" s="28">
        <v>22938.2</v>
      </c>
      <c r="H16" s="28">
        <v>54.49620801733478</v>
      </c>
      <c r="I16" s="47" t="s">
        <v>118</v>
      </c>
    </row>
    <row r="17" spans="1:9" x14ac:dyDescent="0.25">
      <c r="A17" s="4">
        <v>13</v>
      </c>
      <c r="B17" s="41" t="s">
        <v>100</v>
      </c>
      <c r="C17" s="28">
        <v>56395.1</v>
      </c>
      <c r="D17" s="28">
        <v>37146.9</v>
      </c>
      <c r="E17" s="28">
        <v>40795.1</v>
      </c>
      <c r="F17" s="28">
        <v>44029.3</v>
      </c>
      <c r="G17" s="28">
        <v>30835.200000000001</v>
      </c>
      <c r="H17" s="28">
        <v>62.127659574468083</v>
      </c>
      <c r="I17" s="46">
        <v>36.363636363636402</v>
      </c>
    </row>
    <row r="18" spans="1:9" x14ac:dyDescent="0.25">
      <c r="A18" s="4">
        <v>14</v>
      </c>
      <c r="B18" s="41" t="s">
        <v>53</v>
      </c>
      <c r="C18" s="28">
        <v>52382.3</v>
      </c>
      <c r="D18" s="28">
        <v>32663.4</v>
      </c>
      <c r="E18" s="28">
        <v>46563.1</v>
      </c>
      <c r="F18" s="28">
        <v>43127.8</v>
      </c>
      <c r="G18" s="28">
        <v>31692.6</v>
      </c>
      <c r="H18" s="28">
        <v>58.911211924821778</v>
      </c>
      <c r="I18" s="47" t="s">
        <v>118</v>
      </c>
    </row>
    <row r="19" spans="1:9" x14ac:dyDescent="0.25">
      <c r="A19" s="4">
        <v>15</v>
      </c>
      <c r="B19" s="41" t="s">
        <v>57</v>
      </c>
      <c r="C19" s="28">
        <v>56548.5</v>
      </c>
      <c r="D19" s="28">
        <v>35232.800000000003</v>
      </c>
      <c r="E19" s="28">
        <v>35414.400000000001</v>
      </c>
      <c r="F19" s="28">
        <v>40842.199999999997</v>
      </c>
      <c r="G19" s="28">
        <v>25071.4</v>
      </c>
      <c r="H19" s="28">
        <v>60.729386892177587</v>
      </c>
      <c r="I19" s="46">
        <v>37.5</v>
      </c>
    </row>
    <row r="20" spans="1:9" x14ac:dyDescent="0.25">
      <c r="A20" s="4">
        <v>16</v>
      </c>
      <c r="B20" s="41" t="s">
        <v>62</v>
      </c>
      <c r="C20" s="28">
        <v>41322.699999999997</v>
      </c>
      <c r="D20" s="28">
        <v>31195</v>
      </c>
      <c r="E20" s="28">
        <v>39189.800000000003</v>
      </c>
      <c r="F20" s="28">
        <v>39967.599999999999</v>
      </c>
      <c r="G20" s="28">
        <v>22383.1</v>
      </c>
      <c r="H20" s="28">
        <v>57.294028722600153</v>
      </c>
      <c r="I20" s="47" t="s">
        <v>118</v>
      </c>
    </row>
    <row r="21" spans="1:9" x14ac:dyDescent="0.25">
      <c r="A21" s="4">
        <v>17</v>
      </c>
      <c r="B21" s="41" t="s">
        <v>54</v>
      </c>
      <c r="C21" s="28">
        <v>48823.9</v>
      </c>
      <c r="D21" s="28">
        <v>31322.7</v>
      </c>
      <c r="E21" s="28">
        <v>38056.6</v>
      </c>
      <c r="F21" s="28">
        <v>45254.400000000001</v>
      </c>
      <c r="G21" s="28">
        <v>23500.2</v>
      </c>
      <c r="H21" s="28">
        <v>66.977509599561159</v>
      </c>
      <c r="I21" s="46">
        <v>20</v>
      </c>
    </row>
    <row r="22" spans="1:9" x14ac:dyDescent="0.25">
      <c r="A22" s="4">
        <v>18</v>
      </c>
      <c r="B22" s="40" t="s">
        <v>101</v>
      </c>
      <c r="C22" s="28">
        <v>50436.800000000003</v>
      </c>
      <c r="D22" s="28">
        <v>30334.2</v>
      </c>
      <c r="E22" s="28">
        <v>38332.199999999997</v>
      </c>
      <c r="F22" s="28">
        <v>44366</v>
      </c>
      <c r="G22" s="28">
        <v>32989.199999999997</v>
      </c>
      <c r="H22" s="28">
        <v>50.416572843954064</v>
      </c>
      <c r="I22" s="47" t="s">
        <v>118</v>
      </c>
    </row>
    <row r="23" spans="1:9" x14ac:dyDescent="0.25">
      <c r="A23" s="4">
        <v>19</v>
      </c>
      <c r="B23" s="41" t="s">
        <v>102</v>
      </c>
      <c r="C23" s="28">
        <v>59177.5</v>
      </c>
      <c r="D23" s="28">
        <v>33829</v>
      </c>
      <c r="E23" s="28">
        <v>46351.4</v>
      </c>
      <c r="F23" s="28">
        <v>46581.9</v>
      </c>
      <c r="G23" s="28">
        <v>29133.200000000001</v>
      </c>
      <c r="H23" s="28">
        <v>74.088291746641076</v>
      </c>
      <c r="I23" s="47" t="s">
        <v>118</v>
      </c>
    </row>
    <row r="24" spans="1:9" x14ac:dyDescent="0.25">
      <c r="A24" s="4">
        <v>20</v>
      </c>
      <c r="B24" s="40" t="s">
        <v>44</v>
      </c>
      <c r="C24" s="28">
        <v>63142.3</v>
      </c>
      <c r="D24" s="28">
        <v>37122.800000000003</v>
      </c>
      <c r="E24" s="28">
        <v>43908.6</v>
      </c>
      <c r="F24" s="28">
        <v>46138.9</v>
      </c>
      <c r="G24" s="28">
        <v>44128.9</v>
      </c>
      <c r="H24" s="28">
        <v>79.103125471840556</v>
      </c>
      <c r="I24" s="47" t="s">
        <v>118</v>
      </c>
    </row>
    <row r="25" spans="1:9" x14ac:dyDescent="0.25">
      <c r="A25" s="4">
        <v>21</v>
      </c>
      <c r="B25" s="41" t="s">
        <v>43</v>
      </c>
      <c r="C25" s="28">
        <v>62124.2</v>
      </c>
      <c r="D25" s="28">
        <v>32399.1</v>
      </c>
      <c r="E25" s="28">
        <v>42003.5</v>
      </c>
      <c r="F25" s="28">
        <v>42404.9</v>
      </c>
      <c r="G25" s="28">
        <v>30292.3</v>
      </c>
      <c r="H25" s="28">
        <v>86.646825396825392</v>
      </c>
      <c r="I25" s="47" t="s">
        <v>118</v>
      </c>
    </row>
    <row r="26" spans="1:9" x14ac:dyDescent="0.25">
      <c r="A26" s="4">
        <v>22</v>
      </c>
      <c r="B26" s="40" t="s">
        <v>42</v>
      </c>
      <c r="C26" s="28">
        <v>60938</v>
      </c>
      <c r="D26" s="28">
        <v>33938.199999999997</v>
      </c>
      <c r="E26" s="28">
        <v>49835.9</v>
      </c>
      <c r="F26" s="28">
        <v>43745.5</v>
      </c>
      <c r="G26" s="28">
        <v>41040.400000000001</v>
      </c>
      <c r="H26" s="28">
        <v>78.279853073671077</v>
      </c>
      <c r="I26" s="47" t="s">
        <v>118</v>
      </c>
    </row>
  </sheetData>
  <customSheetViews>
    <customSheetView guid="{CAEE79DF-6224-4D25-9E69-AC6B68750C24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"/>
    </customSheetView>
    <customSheetView guid="{22C84F78-6D98-4B3C-AFA6-7888AC5CEFC3}" scale="75" showPageBreaks="1" view="pageBreakPreview">
      <pane xSplit="2" topLeftCell="C1" activePane="topRight" state="frozen"/>
      <selection pane="topRight" activeCell="H22" sqref="H22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2"/>
    </customSheetView>
    <customSheetView guid="{1E20DB67-1DDA-41DB-BD81-4DB01C738C7E}" scale="75" showPageBreaks="1" view="pageBreakPreview" topLeftCell="A4">
      <pane xSplit="2" topLeftCell="C1" activePane="topRight" state="frozen"/>
      <selection pane="topRight" activeCell="C5" sqref="C5:I26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3"/>
    </customSheetView>
    <customSheetView guid="{B3FC0DC7-F8AA-4A92-AF40-E41FF28E74F5}" scale="75" showPageBreaks="1" view="pageBreakPreview" topLeftCell="A3">
      <pane xSplit="2" topLeftCell="C1" activePane="topRight" state="frozen"/>
      <selection pane="topRight" activeCell="M7" sqref="M7"/>
      <pageMargins left="0.23622047244094491" right="0.23622047244094491" top="0.35433070866141736" bottom="0.15748031496062992" header="0.31496062992125984" footer="0.31496062992125984"/>
      <pageSetup paperSize="9" scale="82" orientation="landscape" horizontalDpi="180" verticalDpi="180" r:id="rId4"/>
    </customSheetView>
    <customSheetView guid="{F3B5430A-A3B2-4C6F-BACD-55D31686EF28}" scale="75" showPageBreaks="1" view="pageBreakPreview">
      <pane xSplit="2" topLeftCell="C1" activePane="topRight" state="frozen"/>
      <selection pane="topRight" activeCell="I8" sqref="I8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5"/>
    </customSheetView>
    <customSheetView guid="{38B9D76D-8150-4017-9A73-D6AA5A833BDE}" scale="75" showPageBreaks="1" printArea="1" view="pageBreakPreview">
      <selection activeCell="C5" sqref="C5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6"/>
    </customSheetView>
    <customSheetView guid="{EF348E08-0199-4136-B1A8-73354A17C7DC}" scale="75" showPageBreaks="1" printArea="1" view="pageBreakPreview">
      <selection activeCell="I21" sqref="I2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7"/>
    </customSheetView>
    <customSheetView guid="{52D0DA31-A568-4179-A979-9182C4B6C527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8"/>
    </customSheetView>
    <customSheetView guid="{00067515-94C7-4EDF-8308-363964EA8E15}" scale="75" showPageBreaks="1" view="pageBreakPreview">
      <pane xSplit="2" topLeftCell="C1" activePane="topRight" state="frozen"/>
      <selection pane="topRight" activeCell="G17" sqref="G17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9"/>
    </customSheetView>
    <customSheetView guid="{C3740812-BEFA-40A0-A5DB-F90395C86421}" scale="75" showPageBreaks="1" printArea="1" view="pageBreakPreview">
      <pane xSplit="2" topLeftCell="I1" activePane="topRight" state="frozen"/>
      <selection pane="topRight" activeCell="M1" sqref="M1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0"/>
    </customSheetView>
    <customSheetView guid="{208E4173-1422-4C55-8B20-842CA7AF7037}" scale="75" showPageBreaks="1" view="pageBreakPreview">
      <pane xSplit="2" topLeftCell="C1" activePane="topRight" state="frozen"/>
      <selection pane="topRight" activeCell="I2" sqref="I2:I3"/>
      <colBreaks count="3" manualBreakCount="3">
        <brk id="2" max="25" man="1"/>
        <brk id="8" max="25" man="1"/>
        <brk id="12" max="25" man="1"/>
      </colBreaks>
      <pageMargins left="0.23622047244094491" right="0.23622047244094491" top="0.55118110236220474" bottom="0.55118110236220474" header="0.31496062992125984" footer="0.31496062992125984"/>
      <pageSetup paperSize="9" scale="68" orientation="portrait" horizontalDpi="180" verticalDpi="180" r:id="rId11"/>
    </customSheetView>
    <customSheetView guid="{1C891AFB-FB31-43C8-8EC1-0B30B681200D}" scale="75" showPageBreaks="1" view="pageBreakPreview">
      <pane xSplit="2" topLeftCell="C1" activePane="topRight" state="frozen"/>
      <selection pane="topRight" activeCell="N4" sqref="N4"/>
      <pageMargins left="0.23622047244094491" right="0.23622047244094491" top="0.35433070866141736" bottom="0.35433070866141736" header="0.31496062992125984" footer="0.31496062992125984"/>
      <pageSetup paperSize="9" scale="82" orientation="landscape" horizontalDpi="180" verticalDpi="180" r:id="rId12"/>
    </customSheetView>
  </customSheetViews>
  <mergeCells count="6">
    <mergeCell ref="A1:I1"/>
    <mergeCell ref="C2:G2"/>
    <mergeCell ref="H2:H3"/>
    <mergeCell ref="A2:A4"/>
    <mergeCell ref="B2:B4"/>
    <mergeCell ref="I2:I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2" orientation="landscape" horizontalDpi="180" verticalDpi="180"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G27"/>
  <sheetViews>
    <sheetView view="pageBreakPreview" zoomScale="75" zoomScaleSheetLayoutView="75" workbookViewId="0">
      <selection activeCell="E2" sqref="E2"/>
    </sheetView>
  </sheetViews>
  <sheetFormatPr defaultRowHeight="17.25" x14ac:dyDescent="0.3"/>
  <cols>
    <col min="1" max="1" width="5.140625" style="1" customWidth="1"/>
    <col min="2" max="2" width="47.42578125" style="1" customWidth="1"/>
    <col min="3" max="3" width="21" style="1" customWidth="1"/>
    <col min="4" max="5" width="19.42578125" style="1" customWidth="1"/>
    <col min="6" max="6" width="22.85546875" style="1" customWidth="1"/>
    <col min="7" max="7" width="22" style="1" customWidth="1"/>
    <col min="8" max="16384" width="9.140625" style="1"/>
  </cols>
  <sheetData>
    <row r="1" spans="1:7" ht="22.5" customHeight="1" x14ac:dyDescent="0.3">
      <c r="B1" s="57" t="s">
        <v>114</v>
      </c>
      <c r="C1" s="57"/>
      <c r="D1" s="57"/>
      <c r="E1" s="57"/>
      <c r="F1" s="57"/>
      <c r="G1" s="57"/>
    </row>
    <row r="2" spans="1:7" s="2" customFormat="1" ht="133.5" customHeight="1" x14ac:dyDescent="0.25">
      <c r="A2" s="48" t="s">
        <v>0</v>
      </c>
      <c r="B2" s="48" t="s">
        <v>1</v>
      </c>
      <c r="C2" s="11" t="s">
        <v>94</v>
      </c>
      <c r="D2" s="11" t="s">
        <v>95</v>
      </c>
      <c r="E2" s="11" t="s">
        <v>96</v>
      </c>
      <c r="F2" s="11" t="s">
        <v>108</v>
      </c>
      <c r="G2" s="11" t="s">
        <v>83</v>
      </c>
    </row>
    <row r="3" spans="1:7" s="18" customFormat="1" ht="18" customHeight="1" x14ac:dyDescent="0.3">
      <c r="A3" s="49"/>
      <c r="B3" s="49"/>
      <c r="C3" s="13" t="s">
        <v>36</v>
      </c>
      <c r="D3" s="13" t="s">
        <v>36</v>
      </c>
      <c r="E3" s="13" t="s">
        <v>36</v>
      </c>
      <c r="F3" s="13" t="s">
        <v>36</v>
      </c>
      <c r="G3" s="13" t="s">
        <v>40</v>
      </c>
    </row>
    <row r="4" spans="1:7" x14ac:dyDescent="0.3">
      <c r="A4" s="4">
        <v>1</v>
      </c>
      <c r="B4" s="33" t="s">
        <v>111</v>
      </c>
      <c r="C4" s="30">
        <v>19869</v>
      </c>
      <c r="D4" s="38">
        <v>52098</v>
      </c>
      <c r="E4" s="38">
        <v>311618</v>
      </c>
      <c r="F4" s="38">
        <v>58314</v>
      </c>
      <c r="G4" s="39">
        <v>331.2</v>
      </c>
    </row>
    <row r="5" spans="1:7" x14ac:dyDescent="0.3">
      <c r="A5" s="4">
        <v>2</v>
      </c>
      <c r="B5" s="34" t="s">
        <v>112</v>
      </c>
      <c r="C5" s="31">
        <v>3347</v>
      </c>
      <c r="D5" s="38">
        <v>9063</v>
      </c>
      <c r="E5" s="38">
        <v>54688</v>
      </c>
      <c r="F5" s="38">
        <v>10154</v>
      </c>
      <c r="G5" s="39">
        <v>58.2</v>
      </c>
    </row>
    <row r="6" spans="1:7" x14ac:dyDescent="0.3">
      <c r="A6" s="4">
        <v>3</v>
      </c>
      <c r="B6" s="34" t="s">
        <v>68</v>
      </c>
      <c r="C6" s="38">
        <v>9886</v>
      </c>
      <c r="D6" s="38">
        <v>30806</v>
      </c>
      <c r="E6" s="38">
        <v>179560</v>
      </c>
      <c r="F6" s="38">
        <v>34032</v>
      </c>
      <c r="G6" s="39">
        <v>189.9</v>
      </c>
    </row>
    <row r="7" spans="1:7" x14ac:dyDescent="0.3">
      <c r="A7" s="4">
        <v>4</v>
      </c>
      <c r="B7" s="34" t="s">
        <v>69</v>
      </c>
      <c r="C7" s="38">
        <v>1353</v>
      </c>
      <c r="D7" s="38">
        <v>3591</v>
      </c>
      <c r="E7" s="38">
        <v>21577</v>
      </c>
      <c r="F7" s="38">
        <v>4048</v>
      </c>
      <c r="G7" s="39">
        <v>23</v>
      </c>
    </row>
    <row r="8" spans="1:7" x14ac:dyDescent="0.3">
      <c r="A8" s="4">
        <v>5</v>
      </c>
      <c r="B8" s="34" t="s">
        <v>113</v>
      </c>
      <c r="C8" s="38">
        <v>3339</v>
      </c>
      <c r="D8" s="38">
        <v>9312</v>
      </c>
      <c r="E8" s="38">
        <v>60539</v>
      </c>
      <c r="F8" s="38">
        <v>10440</v>
      </c>
      <c r="G8" s="39">
        <v>63.9</v>
      </c>
    </row>
    <row r="9" spans="1:7" x14ac:dyDescent="0.3">
      <c r="A9" s="4">
        <v>6</v>
      </c>
      <c r="B9" s="34" t="s">
        <v>70</v>
      </c>
      <c r="C9" s="38">
        <v>1041</v>
      </c>
      <c r="D9" s="38">
        <v>3150</v>
      </c>
      <c r="E9" s="38">
        <v>19352</v>
      </c>
      <c r="F9" s="38">
        <v>3500</v>
      </c>
      <c r="G9" s="39">
        <v>20.399999999999999</v>
      </c>
    </row>
    <row r="10" spans="1:7" x14ac:dyDescent="0.3">
      <c r="A10" s="4">
        <v>7</v>
      </c>
      <c r="B10" s="33" t="s">
        <v>71</v>
      </c>
      <c r="C10" s="38">
        <v>1505</v>
      </c>
      <c r="D10" s="38">
        <v>4450</v>
      </c>
      <c r="E10" s="38">
        <v>26853</v>
      </c>
      <c r="F10" s="38">
        <v>4937</v>
      </c>
      <c r="G10" s="39">
        <v>28.8</v>
      </c>
    </row>
    <row r="11" spans="1:7" x14ac:dyDescent="0.3">
      <c r="A11" s="4">
        <v>8</v>
      </c>
      <c r="B11" s="34" t="s">
        <v>103</v>
      </c>
      <c r="C11" s="38">
        <v>1561</v>
      </c>
      <c r="D11" s="38">
        <v>4219</v>
      </c>
      <c r="E11" s="38">
        <v>24719</v>
      </c>
      <c r="F11" s="38">
        <v>4737</v>
      </c>
      <c r="G11" s="39">
        <v>26.3</v>
      </c>
    </row>
    <row r="12" spans="1:7" x14ac:dyDescent="0.3">
      <c r="A12" s="4">
        <v>9</v>
      </c>
      <c r="B12" s="34" t="s">
        <v>72</v>
      </c>
      <c r="C12" s="38">
        <v>5040</v>
      </c>
      <c r="D12" s="38">
        <v>15685</v>
      </c>
      <c r="E12" s="38">
        <v>107052</v>
      </c>
      <c r="F12" s="38">
        <v>17292</v>
      </c>
      <c r="G12" s="39">
        <v>113.2</v>
      </c>
    </row>
    <row r="13" spans="1:7" x14ac:dyDescent="0.3">
      <c r="A13" s="4">
        <v>10</v>
      </c>
      <c r="B13" s="34" t="s">
        <v>73</v>
      </c>
      <c r="C13" s="38">
        <v>1144</v>
      </c>
      <c r="D13" s="38">
        <v>3288</v>
      </c>
      <c r="E13" s="38">
        <v>19646</v>
      </c>
      <c r="F13" s="38">
        <v>3696</v>
      </c>
      <c r="G13" s="39">
        <v>20.8</v>
      </c>
    </row>
    <row r="14" spans="1:7" x14ac:dyDescent="0.3">
      <c r="A14" s="4">
        <v>11</v>
      </c>
      <c r="B14" s="34" t="s">
        <v>74</v>
      </c>
      <c r="C14" s="38">
        <v>1945</v>
      </c>
      <c r="D14" s="38">
        <v>5329</v>
      </c>
      <c r="E14" s="38">
        <v>31711</v>
      </c>
      <c r="F14" s="38">
        <v>5957</v>
      </c>
      <c r="G14" s="39">
        <v>34.1</v>
      </c>
    </row>
    <row r="15" spans="1:7" x14ac:dyDescent="0.3">
      <c r="A15" s="4">
        <v>12</v>
      </c>
      <c r="B15" s="34" t="s">
        <v>75</v>
      </c>
      <c r="C15" s="38">
        <v>526</v>
      </c>
      <c r="D15" s="38">
        <v>1551</v>
      </c>
      <c r="E15" s="38">
        <v>10007</v>
      </c>
      <c r="F15" s="38">
        <v>1738</v>
      </c>
      <c r="G15" s="39">
        <v>11</v>
      </c>
    </row>
    <row r="16" spans="1:7" x14ac:dyDescent="0.3">
      <c r="A16" s="4">
        <v>13</v>
      </c>
      <c r="B16" s="34" t="s">
        <v>76</v>
      </c>
      <c r="C16" s="38">
        <v>1493</v>
      </c>
      <c r="D16" s="38">
        <v>4822</v>
      </c>
      <c r="E16" s="38">
        <v>29015</v>
      </c>
      <c r="F16" s="38">
        <v>5329</v>
      </c>
      <c r="G16" s="39">
        <v>31.5</v>
      </c>
    </row>
    <row r="17" spans="1:7" x14ac:dyDescent="0.3">
      <c r="A17" s="4">
        <v>14</v>
      </c>
      <c r="B17" s="34" t="s">
        <v>77</v>
      </c>
      <c r="C17" s="38">
        <v>923</v>
      </c>
      <c r="D17" s="38">
        <v>2444</v>
      </c>
      <c r="E17" s="38">
        <v>13031</v>
      </c>
      <c r="F17" s="38">
        <v>2751</v>
      </c>
      <c r="G17" s="39">
        <v>13.9</v>
      </c>
    </row>
    <row r="18" spans="1:7" x14ac:dyDescent="0.3">
      <c r="A18" s="4">
        <v>15</v>
      </c>
      <c r="B18" s="34" t="s">
        <v>104</v>
      </c>
      <c r="C18" s="38">
        <v>2115</v>
      </c>
      <c r="D18" s="38">
        <v>5913</v>
      </c>
      <c r="E18" s="38">
        <v>36275</v>
      </c>
      <c r="F18" s="38">
        <v>6600</v>
      </c>
      <c r="G18" s="39">
        <v>38.9</v>
      </c>
    </row>
    <row r="19" spans="1:7" x14ac:dyDescent="0.3">
      <c r="A19" s="4">
        <v>16</v>
      </c>
      <c r="B19" s="34" t="s">
        <v>78</v>
      </c>
      <c r="C19" s="38">
        <v>1543</v>
      </c>
      <c r="D19" s="38">
        <v>4166</v>
      </c>
      <c r="E19" s="38">
        <v>24587</v>
      </c>
      <c r="F19" s="38">
        <v>4671</v>
      </c>
      <c r="G19" s="39">
        <v>26.8</v>
      </c>
    </row>
    <row r="20" spans="1:7" x14ac:dyDescent="0.3">
      <c r="A20" s="4">
        <v>17</v>
      </c>
      <c r="B20" s="34" t="s">
        <v>79</v>
      </c>
      <c r="C20" s="38">
        <v>1892</v>
      </c>
      <c r="D20" s="38">
        <v>5454</v>
      </c>
      <c r="E20" s="38">
        <v>30995</v>
      </c>
      <c r="F20" s="38">
        <v>6098</v>
      </c>
      <c r="G20" s="39">
        <v>32.799999999999997</v>
      </c>
    </row>
    <row r="21" spans="1:7" x14ac:dyDescent="0.3">
      <c r="A21" s="4">
        <v>18</v>
      </c>
      <c r="B21" s="34" t="s">
        <v>80</v>
      </c>
      <c r="C21" s="38">
        <v>1323</v>
      </c>
      <c r="D21" s="38">
        <v>3796</v>
      </c>
      <c r="E21" s="38">
        <v>20804</v>
      </c>
      <c r="F21" s="38">
        <v>4240</v>
      </c>
      <c r="G21" s="39">
        <v>22.1</v>
      </c>
    </row>
    <row r="22" spans="1:7" x14ac:dyDescent="0.3">
      <c r="A22" s="4">
        <v>19</v>
      </c>
      <c r="B22" s="33" t="s">
        <v>81</v>
      </c>
      <c r="C22" s="38">
        <v>14429</v>
      </c>
      <c r="D22" s="38">
        <v>39163</v>
      </c>
      <c r="E22" s="38">
        <v>236583</v>
      </c>
      <c r="F22" s="38">
        <v>43833</v>
      </c>
      <c r="G22" s="39">
        <v>251.5</v>
      </c>
    </row>
    <row r="23" spans="1:7" x14ac:dyDescent="0.3">
      <c r="A23" s="4">
        <v>20</v>
      </c>
      <c r="B23" s="34" t="s">
        <v>82</v>
      </c>
      <c r="C23" s="38">
        <v>1823</v>
      </c>
      <c r="D23" s="38">
        <v>4948</v>
      </c>
      <c r="E23" s="38">
        <v>27298</v>
      </c>
      <c r="F23" s="38">
        <v>5565</v>
      </c>
      <c r="G23" s="39">
        <v>29.1</v>
      </c>
    </row>
    <row r="24" spans="1:7" x14ac:dyDescent="0.3">
      <c r="A24" s="4">
        <v>21</v>
      </c>
      <c r="B24" s="33" t="s">
        <v>105</v>
      </c>
      <c r="C24" s="38">
        <v>4441</v>
      </c>
      <c r="D24" s="38">
        <v>11673</v>
      </c>
      <c r="E24" s="38">
        <v>77624</v>
      </c>
      <c r="F24" s="38">
        <v>13166</v>
      </c>
      <c r="G24" s="39">
        <v>82.7</v>
      </c>
    </row>
    <row r="25" spans="1:7" x14ac:dyDescent="0.3">
      <c r="A25" s="4">
        <v>22</v>
      </c>
      <c r="B25" s="34" t="s">
        <v>106</v>
      </c>
      <c r="C25" s="38">
        <v>3647</v>
      </c>
      <c r="D25" s="38">
        <v>8943</v>
      </c>
      <c r="E25" s="38">
        <v>53162</v>
      </c>
      <c r="F25" s="38">
        <v>10164</v>
      </c>
      <c r="G25" s="39">
        <v>56.9</v>
      </c>
    </row>
    <row r="26" spans="1:7" x14ac:dyDescent="0.3">
      <c r="A26" s="19"/>
      <c r="B26" s="20"/>
      <c r="C26" s="25"/>
      <c r="D26" s="25"/>
      <c r="E26" s="25"/>
      <c r="F26" s="25"/>
      <c r="G26" s="25"/>
    </row>
    <row r="27" spans="1:7" ht="20.25" x14ac:dyDescent="0.3">
      <c r="A27" s="23"/>
      <c r="B27" s="21" t="s">
        <v>116</v>
      </c>
    </row>
  </sheetData>
  <customSheetViews>
    <customSheetView guid="{CAEE79DF-6224-4D25-9E69-AC6B68750C24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22C84F78-6D98-4B3C-AFA6-7888AC5CEFC3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2"/>
    </customSheetView>
    <customSheetView guid="{1E20DB67-1DDA-41DB-BD81-4DB01C738C7E}" scale="75" showPageBreaks="1" printArea="1" view="pageBreakPreview" topLeftCell="A3">
      <selection activeCell="C4" sqref="C4:E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3"/>
    </customSheetView>
    <customSheetView guid="{B3FC0DC7-F8AA-4A92-AF40-E41FF28E74F5}" scale="75" showPageBreaks="1" printArea="1" view="pageBreakPreview">
      <selection activeCell="C4" sqref="C4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4"/>
    </customSheetView>
    <customSheetView guid="{F3B5430A-A3B2-4C6F-BACD-55D31686EF28}" scale="75" showPageBreaks="1" printArea="1" view="pageBreakPreview">
      <selection activeCell="E28" sqref="E28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5"/>
      <headerFooter>
        <oddHeader>&amp;R&amp;Z&amp;F</oddHeader>
      </headerFooter>
    </customSheetView>
    <customSheetView guid="{38B9D76D-8150-4017-9A73-D6AA5A833BDE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EF348E08-0199-4136-B1A8-73354A17C7DC}" scale="75" showPageBreaks="1" printArea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52D0DA31-A568-4179-A979-9182C4B6C527}" scale="75" showPageBreaks="1" printArea="1" view="pageBreakPreview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00067515-94C7-4EDF-8308-363964EA8E15}" scale="75" showPageBreaks="1" printArea="1" view="pageBreakPreview" topLeftCell="A7">
      <selection activeCell="J24" sqref="I24:J25"/>
      <pageMargins left="0.23622047244094491" right="0.23622047244094491" top="0.55118110236220474" bottom="0.55118110236220474" header="0.31496062992125984" footer="0.31496062992125984"/>
      <pageSetup paperSize="9" scale="90" orientation="portrait" horizontalDpi="180" verticalDpi="180" r:id="rId9"/>
    </customSheetView>
    <customSheetView guid="{C3740812-BEFA-40A0-A5DB-F90395C86421}" scale="75" showPageBreaks="1" printArea="1" view="pageBreakPreview" topLeftCell="A10">
      <selection activeCell="M1" sqref="M1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208E4173-1422-4C55-8B20-842CA7AF7037}" scale="75" showPageBreaks="1" view="pageBreakPreview">
      <selection activeCell="C5" sqref="C5"/>
      <colBreaks count="2" manualBreakCount="2">
        <brk id="2" max="25" man="1"/>
        <brk id="5" max="25" man="1"/>
      </colBreaks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1C891AFB-FB31-43C8-8EC1-0B30B681200D}" scale="75" showPageBreaks="1" printArea="1" view="pageBreakPreview">
      <selection activeCell="E24" sqref="E24"/>
      <pageMargins left="0.23622047244094491" right="0.23622047244094491" top="0.55118110236220474" bottom="0.55118110236220474" header="0.31496062992125984" footer="0.31496062992125984"/>
      <pageSetup paperSize="9" scale="90" orientation="landscape" horizontalDpi="180" verticalDpi="180" r:id="rId12"/>
    </customSheetView>
  </customSheetViews>
  <mergeCells count="3">
    <mergeCell ref="A2:A3"/>
    <mergeCell ref="B2:B3"/>
    <mergeCell ref="B1:G1"/>
  </mergeCells>
  <pageMargins left="0.23622047244094491" right="0.23622047244094491" top="0.55118110236220474" bottom="0.55118110236220474" header="0.31496062992125984" footer="0.31496062992125984"/>
  <pageSetup paperSize="9" scale="90" orientation="landscape" horizontalDpi="180" verticalDpi="180"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C27"/>
  <sheetViews>
    <sheetView view="pageBreakPreview" zoomScale="93" zoomScaleNormal="100" zoomScaleSheetLayoutView="93" workbookViewId="0">
      <selection activeCell="H2" sqref="H2"/>
    </sheetView>
  </sheetViews>
  <sheetFormatPr defaultRowHeight="17.25" x14ac:dyDescent="0.3"/>
  <cols>
    <col min="1" max="1" width="5.140625" style="1" customWidth="1"/>
    <col min="2" max="2" width="50.7109375" style="1" customWidth="1"/>
    <col min="3" max="3" width="29.140625" style="1" customWidth="1"/>
    <col min="4" max="16384" width="9.140625" style="1"/>
  </cols>
  <sheetData>
    <row r="1" spans="1:3" ht="48" customHeight="1" x14ac:dyDescent="0.3">
      <c r="B1" s="58" t="s">
        <v>114</v>
      </c>
      <c r="C1" s="58"/>
    </row>
    <row r="2" spans="1:3" s="2" customFormat="1" ht="123.75" customHeight="1" x14ac:dyDescent="0.25">
      <c r="A2" s="48" t="s">
        <v>0</v>
      </c>
      <c r="B2" s="48" t="s">
        <v>1</v>
      </c>
      <c r="C2" s="50" t="s">
        <v>115</v>
      </c>
    </row>
    <row r="3" spans="1:3" s="2" customFormat="1" ht="37.5" customHeight="1" x14ac:dyDescent="0.25">
      <c r="A3" s="52"/>
      <c r="B3" s="52"/>
      <c r="C3" s="50"/>
    </row>
    <row r="4" spans="1:3" s="3" customFormat="1" ht="18" customHeight="1" x14ac:dyDescent="0.3">
      <c r="A4" s="49"/>
      <c r="B4" s="49"/>
      <c r="C4" s="13" t="s">
        <v>91</v>
      </c>
    </row>
    <row r="5" spans="1:3" x14ac:dyDescent="0.3">
      <c r="A5" s="4">
        <v>1</v>
      </c>
      <c r="B5" s="33" t="s">
        <v>97</v>
      </c>
      <c r="C5" s="37">
        <v>5193713</v>
      </c>
    </row>
    <row r="6" spans="1:3" x14ac:dyDescent="0.3">
      <c r="A6" s="4">
        <v>2</v>
      </c>
      <c r="B6" s="34" t="s">
        <v>56</v>
      </c>
      <c r="C6" s="37">
        <v>23436673</v>
      </c>
    </row>
    <row r="7" spans="1:3" x14ac:dyDescent="0.3">
      <c r="A7" s="4">
        <v>3</v>
      </c>
      <c r="B7" s="34" t="s">
        <v>50</v>
      </c>
      <c r="C7" s="37">
        <v>2221929</v>
      </c>
    </row>
    <row r="8" spans="1:3" x14ac:dyDescent="0.3">
      <c r="A8" s="4">
        <v>4</v>
      </c>
      <c r="B8" s="34" t="s">
        <v>48</v>
      </c>
      <c r="C8" s="37">
        <v>2018672</v>
      </c>
    </row>
    <row r="9" spans="1:3" x14ac:dyDescent="0.3">
      <c r="A9" s="4">
        <v>5</v>
      </c>
      <c r="B9" s="34" t="s">
        <v>55</v>
      </c>
      <c r="C9" s="37">
        <v>2129438</v>
      </c>
    </row>
    <row r="10" spans="1:3" x14ac:dyDescent="0.3">
      <c r="A10" s="4">
        <v>6</v>
      </c>
      <c r="B10" s="34" t="s">
        <v>98</v>
      </c>
      <c r="C10" s="37">
        <v>4347643</v>
      </c>
    </row>
    <row r="11" spans="1:3" x14ac:dyDescent="0.3">
      <c r="A11" s="4">
        <v>7</v>
      </c>
      <c r="B11" s="33" t="s">
        <v>44</v>
      </c>
      <c r="C11" s="37">
        <v>28461447</v>
      </c>
    </row>
    <row r="12" spans="1:3" x14ac:dyDescent="0.3">
      <c r="A12" s="4">
        <v>8</v>
      </c>
      <c r="B12" s="34" t="s">
        <v>99</v>
      </c>
      <c r="C12" s="37">
        <v>2762423</v>
      </c>
    </row>
    <row r="13" spans="1:3" x14ac:dyDescent="0.3">
      <c r="A13" s="4">
        <v>9</v>
      </c>
      <c r="B13" s="34" t="s">
        <v>43</v>
      </c>
      <c r="C13" s="37">
        <v>8640702</v>
      </c>
    </row>
    <row r="14" spans="1:3" x14ac:dyDescent="0.3">
      <c r="A14" s="4">
        <v>10</v>
      </c>
      <c r="B14" s="34" t="s">
        <v>51</v>
      </c>
      <c r="C14" s="37">
        <v>2572870</v>
      </c>
    </row>
    <row r="15" spans="1:3" x14ac:dyDescent="0.3">
      <c r="A15" s="4">
        <v>11</v>
      </c>
      <c r="B15" s="34" t="s">
        <v>61</v>
      </c>
      <c r="C15" s="37">
        <v>3728023</v>
      </c>
    </row>
    <row r="16" spans="1:3" x14ac:dyDescent="0.3">
      <c r="A16" s="4">
        <v>12</v>
      </c>
      <c r="B16" s="34" t="s">
        <v>47</v>
      </c>
      <c r="C16" s="37">
        <v>1200260</v>
      </c>
    </row>
    <row r="17" spans="1:3" x14ac:dyDescent="0.3">
      <c r="A17" s="4">
        <v>13</v>
      </c>
      <c r="B17" s="34" t="s">
        <v>58</v>
      </c>
      <c r="C17" s="37">
        <v>4395414</v>
      </c>
    </row>
    <row r="18" spans="1:3" x14ac:dyDescent="0.3">
      <c r="A18" s="4">
        <v>14</v>
      </c>
      <c r="B18" s="34" t="s">
        <v>49</v>
      </c>
      <c r="C18" s="37">
        <v>2191838</v>
      </c>
    </row>
    <row r="19" spans="1:3" x14ac:dyDescent="0.3">
      <c r="A19" s="4">
        <v>15</v>
      </c>
      <c r="B19" s="34" t="s">
        <v>100</v>
      </c>
      <c r="C19" s="37">
        <v>3352417</v>
      </c>
    </row>
    <row r="20" spans="1:3" x14ac:dyDescent="0.3">
      <c r="A20" s="4">
        <v>16</v>
      </c>
      <c r="B20" s="34" t="s">
        <v>53</v>
      </c>
      <c r="C20" s="37">
        <v>2642084</v>
      </c>
    </row>
    <row r="21" spans="1:3" x14ac:dyDescent="0.3">
      <c r="A21" s="4">
        <v>17</v>
      </c>
      <c r="B21" s="34" t="s">
        <v>57</v>
      </c>
      <c r="C21" s="37">
        <v>3438864</v>
      </c>
    </row>
    <row r="22" spans="1:3" x14ac:dyDescent="0.3">
      <c r="A22" s="4">
        <v>18</v>
      </c>
      <c r="B22" s="34" t="s">
        <v>62</v>
      </c>
      <c r="C22" s="37">
        <v>2358967</v>
      </c>
    </row>
    <row r="23" spans="1:3" x14ac:dyDescent="0.3">
      <c r="A23" s="4">
        <v>19</v>
      </c>
      <c r="B23" s="33" t="s">
        <v>42</v>
      </c>
      <c r="C23" s="37">
        <v>21155811</v>
      </c>
    </row>
    <row r="24" spans="1:3" x14ac:dyDescent="0.3">
      <c r="A24" s="4">
        <v>20</v>
      </c>
      <c r="B24" s="34" t="s">
        <v>54</v>
      </c>
      <c r="C24" s="37">
        <v>2917492</v>
      </c>
    </row>
    <row r="25" spans="1:3" x14ac:dyDescent="0.3">
      <c r="A25" s="4">
        <v>21</v>
      </c>
      <c r="B25" s="33" t="s">
        <v>101</v>
      </c>
      <c r="C25" s="37">
        <v>8655395</v>
      </c>
    </row>
    <row r="26" spans="1:3" x14ac:dyDescent="0.3">
      <c r="A26" s="4">
        <v>22</v>
      </c>
      <c r="B26" s="34" t="s">
        <v>102</v>
      </c>
      <c r="C26" s="37">
        <v>4601572</v>
      </c>
    </row>
    <row r="27" spans="1:3" x14ac:dyDescent="0.3">
      <c r="C27" s="24"/>
    </row>
  </sheetData>
  <customSheetViews>
    <customSheetView guid="{CAEE79DF-6224-4D25-9E69-AC6B68750C24}" showPageBreaks="1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"/>
    </customSheetView>
    <customSheetView guid="{22C84F78-6D98-4B3C-AFA6-7888AC5CEFC3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2"/>
    </customSheetView>
    <customSheetView guid="{1E20DB67-1DDA-41DB-BD81-4DB01C738C7E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3"/>
    </customSheetView>
    <customSheetView guid="{B3FC0DC7-F8AA-4A92-AF40-E41FF28E74F5}" scale="75" showPageBreaks="1" view="pageBreakPreview">
      <selection activeCell="E2" sqref="E2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4"/>
    </customSheetView>
    <customSheetView guid="{F3B5430A-A3B2-4C6F-BACD-55D31686EF28}" scale="75" showPageBreaks="1" view="pageBreakPreview">
      <selection activeCell="K3" sqref="K3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5"/>
    </customSheetView>
    <customSheetView guid="{38B9D76D-8150-4017-9A73-D6AA5A833BDE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6"/>
    </customSheetView>
    <customSheetView guid="{EF348E08-0199-4136-B1A8-73354A17C7DC}" scale="75" showPageBreaks="1" printArea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7"/>
    </customSheetView>
    <customSheetView guid="{52D0DA31-A568-4179-A979-9182C4B6C527}" scale="75" showPageBreaks="1" printArea="1" view="pageBreakPreview">
      <selection activeCell="M1" sqref="M1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8"/>
    </customSheetView>
    <customSheetView guid="{00067515-94C7-4EDF-8308-363964EA8E15}" scale="75" showPageBreaks="1" printArea="1" view="pageBreakPreview" topLeftCell="A3">
      <selection activeCell="C4" sqref="C4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9"/>
    </customSheetView>
    <customSheetView guid="{C3740812-BEFA-40A0-A5DB-F90395C86421}" printArea="1">
      <selection activeCell="C27" sqref="C27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0"/>
    </customSheetView>
    <customSheetView guid="{208E4173-1422-4C55-8B20-842CA7AF7037}" scale="75" showPageBreaks="1" view="pageBreakPreview">
      <selection activeCell="C5" sqref="C5"/>
      <pageMargins left="0.23622047244094491" right="0.23622047244094491" top="0.55118110236220474" bottom="0.55118110236220474" header="0.31496062992125984" footer="0.31496062992125984"/>
      <pageSetup paperSize="9" scale="95" orientation="portrait" horizontalDpi="180" verticalDpi="180" r:id="rId11"/>
    </customSheetView>
    <customSheetView guid="{1C891AFB-FB31-43C8-8EC1-0B30B681200D}" scale="75" showPageBreaks="1" printArea="1" view="pageBreakPreview">
      <selection activeCell="B28" sqref="B28"/>
      <pageMargins left="0.23622047244094491" right="0.23622047244094491" top="0.74803149606299213" bottom="0.74803149606299213" header="0.31496062992125984" footer="0.31496062992125984"/>
      <printOptions horizontalCentered="1"/>
      <pageSetup paperSize="9" scale="95" orientation="portrait" horizontalDpi="180" verticalDpi="180" r:id="rId12"/>
    </customSheetView>
  </customSheetViews>
  <mergeCells count="4">
    <mergeCell ref="B1:C1"/>
    <mergeCell ref="C2:C3"/>
    <mergeCell ref="A2:A4"/>
    <mergeCell ref="B2:B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180" verticalDpi="180"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C27"/>
  <sheetViews>
    <sheetView tabSelected="1" view="pageBreakPreview" zoomScale="118" zoomScaleSheetLayoutView="118" workbookViewId="0">
      <selection activeCell="I8" sqref="I8"/>
    </sheetView>
  </sheetViews>
  <sheetFormatPr defaultRowHeight="17.25" x14ac:dyDescent="0.3"/>
  <cols>
    <col min="1" max="1" width="5.140625" style="1" customWidth="1"/>
    <col min="2" max="2" width="45.7109375" style="1" customWidth="1"/>
    <col min="3" max="3" width="36.42578125" style="1" customWidth="1"/>
    <col min="4" max="16384" width="9.140625" style="1"/>
  </cols>
  <sheetData>
    <row r="1" spans="1:3" ht="63" customHeight="1" x14ac:dyDescent="0.3">
      <c r="B1" s="58" t="s">
        <v>114</v>
      </c>
      <c r="C1" s="58"/>
    </row>
    <row r="2" spans="1:3" s="2" customFormat="1" ht="75" customHeight="1" x14ac:dyDescent="0.25">
      <c r="A2" s="50" t="s">
        <v>0</v>
      </c>
      <c r="B2" s="50" t="s">
        <v>1</v>
      </c>
      <c r="C2" s="11" t="s">
        <v>107</v>
      </c>
    </row>
    <row r="3" spans="1:3" s="3" customFormat="1" ht="18" customHeight="1" x14ac:dyDescent="0.3">
      <c r="A3" s="50"/>
      <c r="B3" s="50"/>
      <c r="C3" s="13" t="s">
        <v>35</v>
      </c>
    </row>
    <row r="4" spans="1:3" x14ac:dyDescent="0.3">
      <c r="A4" s="4">
        <v>1</v>
      </c>
      <c r="B4" s="33" t="s">
        <v>97</v>
      </c>
      <c r="C4" s="35">
        <v>100</v>
      </c>
    </row>
    <row r="5" spans="1:3" x14ac:dyDescent="0.3">
      <c r="A5" s="4">
        <v>2</v>
      </c>
      <c r="B5" s="34" t="s">
        <v>56</v>
      </c>
      <c r="C5" s="36">
        <v>88.9</v>
      </c>
    </row>
    <row r="6" spans="1:3" x14ac:dyDescent="0.3">
      <c r="A6" s="4">
        <v>3</v>
      </c>
      <c r="B6" s="34" t="s">
        <v>50</v>
      </c>
      <c r="C6" s="35">
        <v>100</v>
      </c>
    </row>
    <row r="7" spans="1:3" x14ac:dyDescent="0.3">
      <c r="A7" s="4">
        <v>4</v>
      </c>
      <c r="B7" s="34" t="s">
        <v>48</v>
      </c>
      <c r="C7" s="36">
        <v>100</v>
      </c>
    </row>
    <row r="8" spans="1:3" x14ac:dyDescent="0.3">
      <c r="A8" s="4">
        <v>5</v>
      </c>
      <c r="B8" s="34" t="s">
        <v>55</v>
      </c>
      <c r="C8" s="36" t="s">
        <v>118</v>
      </c>
    </row>
    <row r="9" spans="1:3" x14ac:dyDescent="0.3">
      <c r="A9" s="4">
        <v>6</v>
      </c>
      <c r="B9" s="34" t="s">
        <v>98</v>
      </c>
      <c r="C9" s="36">
        <v>100</v>
      </c>
    </row>
    <row r="10" spans="1:3" x14ac:dyDescent="0.3">
      <c r="A10" s="4">
        <v>7</v>
      </c>
      <c r="B10" s="33" t="s">
        <v>44</v>
      </c>
      <c r="C10" s="36">
        <v>81.8</v>
      </c>
    </row>
    <row r="11" spans="1:3" x14ac:dyDescent="0.3">
      <c r="A11" s="4">
        <v>8</v>
      </c>
      <c r="B11" s="34" t="s">
        <v>99</v>
      </c>
      <c r="C11" s="36">
        <v>100</v>
      </c>
    </row>
    <row r="12" spans="1:3" x14ac:dyDescent="0.3">
      <c r="A12" s="4">
        <v>9</v>
      </c>
      <c r="B12" s="34" t="s">
        <v>43</v>
      </c>
      <c r="C12" s="36">
        <v>66.7</v>
      </c>
    </row>
    <row r="13" spans="1:3" x14ac:dyDescent="0.3">
      <c r="A13" s="4">
        <v>10</v>
      </c>
      <c r="B13" s="34" t="s">
        <v>51</v>
      </c>
      <c r="C13" s="36">
        <v>100</v>
      </c>
    </row>
    <row r="14" spans="1:3" x14ac:dyDescent="0.3">
      <c r="A14" s="4">
        <v>11</v>
      </c>
      <c r="B14" s="34" t="s">
        <v>61</v>
      </c>
      <c r="C14" s="36">
        <v>100</v>
      </c>
    </row>
    <row r="15" spans="1:3" x14ac:dyDescent="0.3">
      <c r="A15" s="4">
        <v>12</v>
      </c>
      <c r="B15" s="34" t="s">
        <v>47</v>
      </c>
      <c r="C15" s="36">
        <v>100</v>
      </c>
    </row>
    <row r="16" spans="1:3" x14ac:dyDescent="0.3">
      <c r="A16" s="4">
        <v>13</v>
      </c>
      <c r="B16" s="34" t="s">
        <v>58</v>
      </c>
      <c r="C16" s="36">
        <v>100</v>
      </c>
    </row>
    <row r="17" spans="1:3" x14ac:dyDescent="0.3">
      <c r="A17" s="4">
        <v>14</v>
      </c>
      <c r="B17" s="34" t="s">
        <v>49</v>
      </c>
      <c r="C17" s="36">
        <v>100</v>
      </c>
    </row>
    <row r="18" spans="1:3" x14ac:dyDescent="0.3">
      <c r="A18" s="4">
        <v>15</v>
      </c>
      <c r="B18" s="34" t="s">
        <v>100</v>
      </c>
      <c r="C18" s="35">
        <v>100</v>
      </c>
    </row>
    <row r="19" spans="1:3" x14ac:dyDescent="0.3">
      <c r="A19" s="4">
        <v>16</v>
      </c>
      <c r="B19" s="34" t="s">
        <v>53</v>
      </c>
      <c r="C19" s="35">
        <v>100</v>
      </c>
    </row>
    <row r="20" spans="1:3" x14ac:dyDescent="0.3">
      <c r="A20" s="4">
        <v>17</v>
      </c>
      <c r="B20" s="34" t="s">
        <v>57</v>
      </c>
      <c r="C20" s="36">
        <v>85.7</v>
      </c>
    </row>
    <row r="21" spans="1:3" x14ac:dyDescent="0.3">
      <c r="A21" s="4">
        <v>18</v>
      </c>
      <c r="B21" s="34" t="s">
        <v>62</v>
      </c>
      <c r="C21" s="36">
        <v>100</v>
      </c>
    </row>
    <row r="22" spans="1:3" x14ac:dyDescent="0.3">
      <c r="A22" s="4">
        <v>19</v>
      </c>
      <c r="B22" s="33" t="s">
        <v>42</v>
      </c>
      <c r="C22" s="36">
        <v>83.3</v>
      </c>
    </row>
    <row r="23" spans="1:3" x14ac:dyDescent="0.3">
      <c r="A23" s="4">
        <v>20</v>
      </c>
      <c r="B23" s="34" t="s">
        <v>54</v>
      </c>
      <c r="C23" s="36">
        <v>100</v>
      </c>
    </row>
    <row r="24" spans="1:3" x14ac:dyDescent="0.3">
      <c r="A24" s="4">
        <v>21</v>
      </c>
      <c r="B24" s="33" t="s">
        <v>101</v>
      </c>
      <c r="C24" s="36">
        <v>83.3</v>
      </c>
    </row>
    <row r="25" spans="1:3" x14ac:dyDescent="0.3">
      <c r="A25" s="4">
        <v>22</v>
      </c>
      <c r="B25" s="34" t="s">
        <v>102</v>
      </c>
      <c r="C25" s="35">
        <v>100</v>
      </c>
    </row>
    <row r="26" spans="1:3" ht="21" customHeight="1" x14ac:dyDescent="0.3">
      <c r="B26" s="55"/>
      <c r="C26" s="55"/>
    </row>
    <row r="27" spans="1:3" x14ac:dyDescent="0.3">
      <c r="A27" s="29"/>
    </row>
  </sheetData>
  <customSheetViews>
    <customSheetView guid="{1C891AFB-FB31-43C8-8EC1-0B30B681200D}" scale="75" showPageBreaks="1" printArea="1" view="pageBreakPreview">
      <pane xSplit="2" ySplit="3" topLeftCell="C4" activePane="bottomRight" state="frozen"/>
      <selection pane="bottomRight" activeCell="G12" sqref="G12"/>
      <pageMargins left="0.23622047244094491" right="0.23622047244094491" top="0.15748031496062992" bottom="0.15748031496062992" header="0.11811023622047245" footer="0.11811023622047245"/>
      <printOptions horizontalCentered="1"/>
      <pageSetup paperSize="9" scale="83" orientation="portrait" horizontalDpi="180" verticalDpi="180" r:id="rId1"/>
    </customSheetView>
  </customSheetViews>
  <mergeCells count="4">
    <mergeCell ref="B26:C26"/>
    <mergeCell ref="B1:C1"/>
    <mergeCell ref="A2:A3"/>
    <mergeCell ref="B2:B3"/>
  </mergeCells>
  <printOptions horizontalCentered="1"/>
  <pageMargins left="0.23622047244094491" right="0.23622047244094491" top="0.55118110236220474" bottom="0.39370078740157483" header="0.11811023622047245" footer="0.11811023622047245"/>
  <pageSetup paperSize="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Свод</vt:lpstr>
      <vt:lpstr>пок. 1 2 3 24</vt:lpstr>
      <vt:lpstr>по. 8 9 11</vt:lpstr>
      <vt:lpstr>пок. 10 19 23 23(1) 38</vt:lpstr>
      <vt:lpstr>пок. 32</vt:lpstr>
      <vt:lpstr>пок. 5</vt:lpstr>
      <vt:lpstr>'пок. 1 2 3 24'!Область_печати</vt:lpstr>
      <vt:lpstr>'пок. 10 19 23 23(1) 38'!Область_печати</vt:lpstr>
      <vt:lpstr>'пок. 32'!Область_печати</vt:lpstr>
      <vt:lpstr>'пок.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Черноморец Елена Александровна</cp:lastModifiedBy>
  <cp:lastPrinted>2024-03-28T11:42:11Z</cp:lastPrinted>
  <dcterms:created xsi:type="dcterms:W3CDTF">2006-09-28T05:33:49Z</dcterms:created>
  <dcterms:modified xsi:type="dcterms:W3CDTF">2024-03-28T11:42:56Z</dcterms:modified>
</cp:coreProperties>
</file>