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4240" windowHeight="13740" tabRatio="500" activeTab="2"/>
  </bookViews>
  <sheets>
    <sheet name="Содержание" sheetId="1" r:id="rId1"/>
    <sheet name="1" sheetId="2" r:id="rId2"/>
    <sheet name="2" sheetId="3" r:id="rId3"/>
  </sheets>
  <definedNames>
    <definedName name="а">Содержание!#REF!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E24" i="2" l="1"/>
  <c r="AC24" i="2"/>
  <c r="AW21" i="2"/>
  <c r="AV21" i="2"/>
  <c r="AJ21" i="2"/>
  <c r="AE21" i="2"/>
  <c r="AC21" i="2"/>
  <c r="AW20" i="2"/>
  <c r="AV20" i="2"/>
  <c r="AJ20" i="2"/>
  <c r="AE20" i="2"/>
  <c r="AC20" i="2"/>
  <c r="AW19" i="2"/>
  <c r="AV19" i="2"/>
  <c r="AJ19" i="2"/>
  <c r="AE19" i="2"/>
  <c r="AC19" i="2"/>
  <c r="AW18" i="2"/>
  <c r="AV18" i="2"/>
  <c r="AJ18" i="2"/>
  <c r="AE18" i="2"/>
  <c r="AC18" i="2"/>
  <c r="AW17" i="2"/>
  <c r="AV17" i="2"/>
  <c r="AJ17" i="2"/>
  <c r="AE17" i="2"/>
  <c r="AC17" i="2"/>
  <c r="AC16" i="2"/>
  <c r="AW15" i="2"/>
  <c r="AV15" i="2"/>
  <c r="AJ15" i="2"/>
  <c r="AE15" i="2"/>
  <c r="AC15" i="2"/>
  <c r="AW14" i="2"/>
  <c r="AV14" i="2"/>
  <c r="AJ14" i="2"/>
  <c r="AE14" i="2"/>
  <c r="AC14" i="2"/>
  <c r="AV13" i="2"/>
  <c r="AJ13" i="2"/>
  <c r="AE13" i="2"/>
  <c r="AC13" i="2"/>
  <c r="AJ12" i="2"/>
  <c r="AE12" i="2"/>
  <c r="AC12" i="2"/>
  <c r="AW11" i="2"/>
  <c r="AV11" i="2"/>
  <c r="AJ11" i="2"/>
  <c r="AE11" i="2"/>
  <c r="AC11" i="2"/>
  <c r="AW10" i="2"/>
  <c r="AV10" i="2"/>
  <c r="AJ10" i="2"/>
  <c r="AE10" i="2"/>
  <c r="AC10" i="2"/>
  <c r="AJ9" i="2"/>
  <c r="AE9" i="2"/>
  <c r="AC9" i="2"/>
  <c r="AW8" i="2"/>
  <c r="AV8" i="2"/>
  <c r="AJ8" i="2"/>
  <c r="AE8" i="2"/>
  <c r="AC8" i="2"/>
  <c r="AW7" i="2"/>
  <c r="AV7" i="2"/>
  <c r="AJ7" i="2"/>
  <c r="AE7" i="2"/>
  <c r="AC7" i="2"/>
</calcChain>
</file>

<file path=xl/sharedStrings.xml><?xml version="1.0" encoding="utf-8"?>
<sst xmlns="http://schemas.openxmlformats.org/spreadsheetml/2006/main" count="790" uniqueCount="48">
  <si>
    <t>Содержание:</t>
  </si>
  <si>
    <t>1.</t>
  </si>
  <si>
    <t>2.</t>
  </si>
  <si>
    <t>Видовая структура основных фондов некоммерческих организаций по ОКВЭД2 на конец 2020, 2021, 2022, 2023 гг</t>
  </si>
  <si>
    <t>Ответственный исполнитель:</t>
  </si>
  <si>
    <t>Курлыкина Татьяна Александровна</t>
  </si>
  <si>
    <t>8 (4722) 23-57-16</t>
  </si>
  <si>
    <t>Обновлено: 02.12.2024г.</t>
  </si>
  <si>
    <t xml:space="preserve">  К содержанию</t>
  </si>
  <si>
    <r>
      <rPr>
        <b/>
        <sz val="12"/>
        <rFont val="Times New Roman"/>
        <family val="1"/>
        <charset val="204"/>
      </rPr>
      <t>Видовая структура основных фондов коммерческих организаций (без субъектов малого предпринимательство) по Белгородской области на конец года с учетом переоценки, осуществленной на конец отчетного года, по видам экономической деятельности</t>
    </r>
    <r>
      <rPr>
        <b/>
        <vertAlign val="superscript"/>
        <sz val="12"/>
        <rFont val="Times New Roman"/>
        <family val="1"/>
        <charset val="204"/>
      </rPr>
      <t>1)</t>
    </r>
  </si>
  <si>
    <t>Всего основных фондов</t>
  </si>
  <si>
    <t>из них:</t>
  </si>
  <si>
    <t>здания</t>
  </si>
  <si>
    <t>сооружения</t>
  </si>
  <si>
    <t>машины и оборудование</t>
  </si>
  <si>
    <t>транспортные средства</t>
  </si>
  <si>
    <t>прочие виды основных фондов</t>
  </si>
  <si>
    <t>млн руб.</t>
  </si>
  <si>
    <t>в % к итогу</t>
  </si>
  <si>
    <t>Всего</t>
  </si>
  <si>
    <t>Сельское, лесное хозяйство, охота, рыболовство и рыбоводство</t>
  </si>
  <si>
    <t>Добыча полезных ископаемых</t>
  </si>
  <si>
    <t>...</t>
  </si>
  <si>
    <t>Обрабатывающие производства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</si>
  <si>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</si>
  <si>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</si>
  <si>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Строительство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</si>
  <si>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</si>
  <si>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</si>
  <si>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общественного питания</t>
  </si>
  <si>
    <t>…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</si>
  <si>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</si>
  <si>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</si>
  <si>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</si>
  <si>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</si>
  <si>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</si>
  <si>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</si>
  <si>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</si>
  <si>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-</t>
  </si>
  <si>
    <t>Деятельность в области здравоохранения и социальных услуг</t>
  </si>
  <si>
    <t>Деятельность в области культуры, спорта, организации досуга и развлечений</t>
  </si>
  <si>
    <t>Предоставление прочих видов услуг</t>
  </si>
  <si>
    <r>
      <rPr>
        <vertAlign val="superscript"/>
        <sz val="12"/>
        <color rgb="FF000000"/>
        <rFont val="Times New Roman"/>
        <family val="1"/>
        <charset val="204"/>
      </rPr>
      <t xml:space="preserve">1) </t>
    </r>
    <r>
      <rPr>
        <sz val="12"/>
        <color rgb="FF000000"/>
        <rFont val="Times New Roman"/>
        <family val="1"/>
        <charset val="204"/>
      </rPr>
      <t xml:space="preserve"> В соответствии с Общероссийским классификатором видов экономической деятельности ОКВЭД2</t>
    </r>
  </si>
  <si>
    <t>… Данные не предоставляются в целях обеспечения конфиденциальности первичных статистических данных организаций, в соответствии с Федеральным законом от 29.11.2007 № 282-ФЗ (ст.4, п.5; ст.9, п.1).</t>
  </si>
  <si>
    <t xml:space="preserve">          К содержанию</t>
  </si>
  <si>
    <r>
      <rPr>
        <b/>
        <sz val="12"/>
        <rFont val="Times New Roman"/>
        <family val="1"/>
        <charset val="204"/>
      </rPr>
      <t>Видовая структура основных фондов некоммерческих организаций по Белгородской области на конец года по видам экономической деятельности</t>
    </r>
    <r>
      <rPr>
        <b/>
        <vertAlign val="superscript"/>
        <sz val="12"/>
        <rFont val="Times New Roman"/>
        <family val="1"/>
        <charset val="204"/>
      </rPr>
      <t>1)</t>
    </r>
  </si>
  <si>
    <r>
      <rPr>
        <vertAlign val="superscript"/>
        <sz val="12"/>
        <color rgb="FF000000"/>
        <rFont val="Times New Roman"/>
        <family val="1"/>
        <charset val="204"/>
      </rPr>
      <t>1)</t>
    </r>
    <r>
      <rPr>
        <sz val="12"/>
        <color rgb="FF000000"/>
        <rFont val="Times New Roman"/>
        <family val="1"/>
        <charset val="204"/>
      </rPr>
      <t xml:space="preserve"> В соответствии с Общероссийским классификатором видов экономической деятельности ОКВЭД2</t>
    </r>
  </si>
  <si>
    <t>Видовая структура основных фондов коммерческих организаций (без субъектов малого предпринимательство) по ОКВЭД2 на конец 2020, 2021, 2022,2023 гг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</si>
</sst>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\-??_р_._-;_-@_-"/>
    <numFmt numFmtId="165" formatCode="0.0"/>
    <numFmt numFmtId="166" formatCode="#,##0.0"/>
  </numFmts>
  <fonts count="26">
    <font>
      <sz val="11"/>
      <color rgb="FF000000"/>
      <name val="Calibri"/>
      <family val="2"/>
      <charset val="204"/>
    </font>
    <font>
      <sz val="6.15"/>
      <name val="Arial"/>
      <family val="2"/>
      <charset val="1"/>
    </font>
    <font>
      <sz val="10"/>
      <name val="Arial Cyr"/>
      <family val="2"/>
      <charset val="1"/>
    </font>
    <font>
      <u/>
      <sz val="10"/>
      <color rgb="FF0000FF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  <font>
      <sz val="12"/>
      <name val="Arial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8">
    <xf numFmtId="0" fontId="0" fillId="0" borderId="0"/>
    <xf numFmtId="0" fontId="10" fillId="0" borderId="0" applyBorder="0" applyProtection="0"/>
    <xf numFmtId="0" fontId="1" fillId="0" borderId="1" applyProtection="0">
      <alignment horizontal="left" vertical="top" wrapText="1"/>
    </xf>
    <xf numFmtId="0" fontId="2" fillId="0" borderId="0"/>
    <xf numFmtId="0" fontId="3" fillId="0" borderId="0" applyBorder="0" applyProtection="0"/>
    <xf numFmtId="0" fontId="2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9" fontId="25" fillId="0" borderId="0" applyBorder="0" applyProtection="0"/>
    <xf numFmtId="9" fontId="25" fillId="0" borderId="0" applyBorder="0" applyProtection="0"/>
    <xf numFmtId="164" fontId="25" fillId="0" borderId="0" applyBorder="0" applyProtection="0"/>
    <xf numFmtId="164" fontId="25" fillId="0" borderId="0" applyBorder="0" applyProtection="0"/>
  </cellStyleXfs>
  <cellXfs count="69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vertical="top"/>
    </xf>
    <xf numFmtId="0" fontId="9" fillId="0" borderId="0" xfId="1" applyFont="1" applyBorder="1" applyProtection="1"/>
    <xf numFmtId="0" fontId="11" fillId="0" borderId="0" xfId="0" applyFont="1"/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4" applyFont="1" applyBorder="1" applyAlignment="1" applyProtection="1">
      <alignment horizontal="left" indent="2"/>
    </xf>
    <xf numFmtId="0" fontId="7" fillId="0" borderId="0" xfId="4" applyFont="1" applyBorder="1" applyProtection="1"/>
    <xf numFmtId="0" fontId="10" fillId="0" borderId="0" xfId="1" applyBorder="1" applyProtection="1"/>
    <xf numFmtId="3" fontId="6" fillId="0" borderId="0" xfId="0" applyNumberFormat="1" applyFont="1"/>
    <xf numFmtId="165" fontId="14" fillId="0" borderId="0" xfId="1" applyNumberFormat="1" applyFont="1" applyBorder="1" applyAlignment="1" applyProtection="1">
      <alignment horizontal="left" vertical="center"/>
    </xf>
    <xf numFmtId="3" fontId="17" fillId="0" borderId="0" xfId="0" applyNumberFormat="1" applyFont="1"/>
    <xf numFmtId="0" fontId="18" fillId="0" borderId="0" xfId="5" applyFont="1"/>
    <xf numFmtId="165" fontId="17" fillId="0" borderId="0" xfId="0" applyNumberFormat="1" applyFont="1"/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4" xfId="8" applyFont="1" applyBorder="1" applyAlignment="1">
      <alignment vertical="top" wrapText="1"/>
    </xf>
    <xf numFmtId="3" fontId="8" fillId="0" borderId="5" xfId="8" applyNumberFormat="1" applyFont="1" applyBorder="1" applyAlignment="1">
      <alignment horizontal="center" wrapText="1"/>
    </xf>
    <xf numFmtId="0" fontId="8" fillId="0" borderId="5" xfId="8" applyFont="1" applyBorder="1" applyAlignment="1">
      <alignment horizontal="center" wrapText="1"/>
    </xf>
    <xf numFmtId="0" fontId="15" fillId="0" borderId="3" xfId="8" applyFont="1" applyBorder="1" applyAlignment="1">
      <alignment wrapText="1"/>
    </xf>
    <xf numFmtId="3" fontId="18" fillId="0" borderId="3" xfId="0" applyNumberFormat="1" applyFont="1" applyBorder="1" applyAlignment="1">
      <alignment horizontal="right" vertical="center"/>
    </xf>
    <xf numFmtId="3" fontId="18" fillId="0" borderId="3" xfId="5" applyNumberFormat="1" applyFont="1" applyBorder="1" applyAlignment="1">
      <alignment horizontal="right" vertical="center"/>
    </xf>
    <xf numFmtId="166" fontId="18" fillId="0" borderId="3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right" vertical="center"/>
    </xf>
    <xf numFmtId="165" fontId="17" fillId="0" borderId="3" xfId="0" applyNumberFormat="1" applyFont="1" applyBorder="1" applyAlignment="1">
      <alignment horizontal="right" vertical="center"/>
    </xf>
    <xf numFmtId="166" fontId="17" fillId="0" borderId="3" xfId="0" applyNumberFormat="1" applyFont="1" applyBorder="1" applyAlignment="1">
      <alignment horizontal="right" vertical="center"/>
    </xf>
    <xf numFmtId="0" fontId="6" fillId="0" borderId="3" xfId="5" applyFont="1" applyBorder="1" applyAlignment="1">
      <alignment vertical="center" wrapText="1"/>
    </xf>
    <xf numFmtId="3" fontId="19" fillId="0" borderId="3" xfId="0" applyNumberFormat="1" applyFont="1" applyBorder="1" applyAlignment="1">
      <alignment horizontal="right" vertical="center"/>
    </xf>
    <xf numFmtId="3" fontId="19" fillId="0" borderId="3" xfId="5" applyNumberFormat="1" applyFont="1" applyBorder="1" applyAlignment="1">
      <alignment horizontal="right" vertical="center"/>
    </xf>
    <xf numFmtId="166" fontId="19" fillId="0" borderId="3" xfId="0" applyNumberFormat="1" applyFont="1" applyBorder="1" applyAlignment="1">
      <alignment horizontal="right" vertical="center"/>
    </xf>
    <xf numFmtId="3" fontId="20" fillId="0" borderId="3" xfId="0" applyNumberFormat="1" applyFont="1" applyBorder="1" applyAlignment="1">
      <alignment horizontal="right" vertical="center"/>
    </xf>
    <xf numFmtId="165" fontId="20" fillId="0" borderId="3" xfId="0" applyNumberFormat="1" applyFont="1" applyBorder="1" applyAlignment="1">
      <alignment horizontal="right" vertical="center"/>
    </xf>
    <xf numFmtId="165" fontId="19" fillId="0" borderId="3" xfId="0" applyNumberFormat="1" applyFont="1" applyBorder="1" applyAlignment="1">
      <alignment horizontal="right" vertical="center"/>
    </xf>
    <xf numFmtId="3" fontId="21" fillId="0" borderId="3" xfId="0" applyNumberFormat="1" applyFont="1" applyBorder="1" applyAlignment="1">
      <alignment horizontal="right" vertical="center"/>
    </xf>
    <xf numFmtId="166" fontId="20" fillId="0" borderId="3" xfId="0" applyNumberFormat="1" applyFont="1" applyBorder="1" applyAlignment="1">
      <alignment horizontal="right" vertical="center"/>
    </xf>
    <xf numFmtId="166" fontId="21" fillId="0" borderId="3" xfId="0" applyNumberFormat="1" applyFont="1" applyBorder="1" applyAlignment="1">
      <alignment horizontal="right" vertical="center"/>
    </xf>
    <xf numFmtId="3" fontId="8" fillId="0" borderId="0" xfId="0" applyNumberFormat="1" applyFont="1"/>
    <xf numFmtId="1" fontId="8" fillId="0" borderId="0" xfId="0" applyNumberFormat="1" applyFont="1"/>
    <xf numFmtId="2" fontId="6" fillId="0" borderId="0" xfId="0" applyNumberFormat="1" applyFont="1"/>
    <xf numFmtId="1" fontId="6" fillId="0" borderId="0" xfId="0" applyNumberFormat="1" applyFont="1"/>
    <xf numFmtId="165" fontId="6" fillId="0" borderId="0" xfId="0" applyNumberFormat="1" applyFont="1"/>
    <xf numFmtId="2" fontId="8" fillId="0" borderId="0" xfId="0" applyNumberFormat="1" applyFont="1"/>
    <xf numFmtId="3" fontId="6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5" fillId="0" borderId="3" xfId="8" applyFont="1" applyBorder="1" applyAlignment="1">
      <alignment horizontal="left" vertical="center" wrapText="1"/>
    </xf>
    <xf numFmtId="0" fontId="8" fillId="0" borderId="2" xfId="8" applyFont="1" applyBorder="1" applyAlignment="1">
      <alignment vertical="top" wrapText="1"/>
    </xf>
    <xf numFmtId="0" fontId="8" fillId="0" borderId="6" xfId="8" applyFont="1" applyBorder="1" applyAlignment="1">
      <alignment vertical="top" wrapText="1"/>
    </xf>
    <xf numFmtId="165" fontId="18" fillId="0" borderId="3" xfId="0" applyNumberFormat="1" applyFont="1" applyBorder="1" applyAlignment="1">
      <alignment horizontal="right" vertical="center"/>
    </xf>
    <xf numFmtId="0" fontId="23" fillId="0" borderId="3" xfId="0" applyFont="1" applyBorder="1" applyAlignment="1">
      <alignment horizontal="right" vertical="center"/>
    </xf>
    <xf numFmtId="165" fontId="23" fillId="0" borderId="3" xfId="0" applyNumberFormat="1" applyFont="1" applyBorder="1" applyAlignment="1">
      <alignment horizontal="right" vertical="center"/>
    </xf>
    <xf numFmtId="0" fontId="24" fillId="0" borderId="3" xfId="0" applyFont="1" applyBorder="1" applyAlignment="1">
      <alignment horizontal="right" vertical="center"/>
    </xf>
    <xf numFmtId="165" fontId="24" fillId="0" borderId="3" xfId="0" applyNumberFormat="1" applyFont="1" applyBorder="1" applyAlignment="1">
      <alignment horizontal="right" vertical="center"/>
    </xf>
    <xf numFmtId="3" fontId="6" fillId="0" borderId="0" xfId="6" applyNumberFormat="1" applyFont="1"/>
    <xf numFmtId="0" fontId="6" fillId="0" borderId="0" xfId="6" applyFont="1"/>
    <xf numFmtId="0" fontId="22" fillId="0" borderId="0" xfId="6" applyFont="1"/>
    <xf numFmtId="0" fontId="9" fillId="0" borderId="0" xfId="1" applyFont="1" applyBorder="1" applyAlignment="1" applyProtection="1">
      <alignment horizontal="left" wrapText="1"/>
    </xf>
    <xf numFmtId="165" fontId="14" fillId="0" borderId="0" xfId="1" applyNumberFormat="1" applyFont="1" applyBorder="1" applyAlignment="1" applyProtection="1">
      <alignment horizontal="left" vertical="center"/>
    </xf>
    <xf numFmtId="0" fontId="15" fillId="0" borderId="0" xfId="8" applyFont="1" applyAlignment="1">
      <alignment horizontal="left" wrapText="1"/>
    </xf>
    <xf numFmtId="0" fontId="15" fillId="0" borderId="2" xfId="8" applyFont="1" applyBorder="1" applyAlignment="1">
      <alignment horizontal="center" wrapText="1"/>
    </xf>
    <xf numFmtId="0" fontId="8" fillId="0" borderId="3" xfId="8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8" fillId="0" borderId="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top" wrapText="1"/>
    </xf>
    <xf numFmtId="0" fontId="22" fillId="0" borderId="0" xfId="5" applyFont="1" applyAlignment="1">
      <alignment horizontal="left" vertical="center" wrapText="1"/>
    </xf>
    <xf numFmtId="0" fontId="15" fillId="0" borderId="0" xfId="8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</cellXfs>
  <cellStyles count="18">
    <cellStyle name="m49048872" xfId="2"/>
    <cellStyle name="Normal" xfId="3"/>
    <cellStyle name="Гиперссылка" xfId="1" builtinId="8"/>
    <cellStyle name="Гиперссылка 2" xfId="4"/>
    <cellStyle name="Обычный" xfId="0" builtinId="0"/>
    <cellStyle name="Обычный 12" xfId="5"/>
    <cellStyle name="Обычный 13" xfId="6"/>
    <cellStyle name="Обычный 2" xfId="7"/>
    <cellStyle name="Обычный 2 2" xfId="8"/>
    <cellStyle name="Обычный 2 3" xfId="9"/>
    <cellStyle name="Обычный 3" xfId="10"/>
    <cellStyle name="Обычный 4" xfId="11"/>
    <cellStyle name="Обычный 5" xfId="12"/>
    <cellStyle name="Обычный 7" xfId="13"/>
    <cellStyle name="Процентный 2" xfId="14"/>
    <cellStyle name="Процентный 2 2" xfId="15"/>
    <cellStyle name="Финансовый 2" xfId="16"/>
    <cellStyle name="Финансовый 3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123840</xdr:colOff>
      <xdr:row>0</xdr:row>
      <xdr:rowOff>9360</xdr:rowOff>
    </xdr:from>
    <xdr:to>
      <xdr:col>1</xdr:col>
      <xdr:colOff>514440</xdr:colOff>
      <xdr:row>1</xdr:row>
      <xdr:rowOff>7200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285360" y="9360"/>
          <a:ext cx="390600" cy="416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2095560</xdr:colOff>
      <xdr:row>0</xdr:row>
      <xdr:rowOff>0</xdr:rowOff>
    </xdr:from>
    <xdr:to>
      <xdr:col>0</xdr:col>
      <xdr:colOff>2486160</xdr:colOff>
      <xdr:row>0</xdr:row>
      <xdr:rowOff>416880</xdr:rowOff>
    </xdr:to>
    <xdr:pic>
      <xdr:nvPicPr>
        <xdr:cNvPr id="2" name="Рисунок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095560" y="0"/>
          <a:ext cx="390600" cy="416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showGridLines="0" zoomScaleNormal="100" workbookViewId="0">
      <selection activeCell="B3" sqref="B3:P3"/>
    </sheetView>
  </sheetViews>
  <sheetFormatPr defaultColWidth="9.140625" defaultRowHeight="15.75"/>
  <cols>
    <col min="1" max="1" width="3.7109375" style="1" customWidth="1"/>
    <col min="2" max="2" width="10.140625" style="1" customWidth="1"/>
    <col min="3" max="16384" width="9.140625" style="1"/>
  </cols>
  <sheetData>
    <row r="1" spans="1:16">
      <c r="A1" s="2" t="s">
        <v>0</v>
      </c>
    </row>
    <row r="2" spans="1:16">
      <c r="A2" s="3"/>
    </row>
    <row r="3" spans="1:16" ht="33.75" customHeight="1">
      <c r="A3" s="4" t="s">
        <v>1</v>
      </c>
      <c r="B3" s="58" t="s">
        <v>47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ht="17.25" customHeight="1">
      <c r="A4" s="4" t="s">
        <v>2</v>
      </c>
      <c r="B4" s="5" t="s">
        <v>3</v>
      </c>
      <c r="C4" s="5"/>
      <c r="D4" s="5"/>
      <c r="E4" s="5"/>
      <c r="F4" s="5"/>
      <c r="G4" s="5"/>
      <c r="H4" s="5"/>
      <c r="I4" s="5"/>
      <c r="J4" s="5"/>
      <c r="K4" s="5"/>
      <c r="L4" s="5"/>
      <c r="M4" s="6"/>
      <c r="N4" s="6"/>
      <c r="O4" s="6"/>
      <c r="P4" s="6"/>
    </row>
    <row r="6" spans="1:16">
      <c r="B6" s="7" t="s">
        <v>4</v>
      </c>
    </row>
    <row r="7" spans="1:16">
      <c r="B7" s="8" t="s">
        <v>5</v>
      </c>
    </row>
    <row r="8" spans="1:16">
      <c r="B8" s="8" t="s">
        <v>6</v>
      </c>
    </row>
    <row r="9" spans="1:16">
      <c r="B9" s="9"/>
    </row>
    <row r="10" spans="1:16">
      <c r="B10" s="10" t="s">
        <v>7</v>
      </c>
    </row>
    <row r="11" spans="1:16">
      <c r="D11" s="11"/>
    </row>
  </sheetData>
  <mergeCells count="1">
    <mergeCell ref="B3:P3"/>
  </mergeCells>
  <hyperlinks>
    <hyperlink ref="B3" location="'1'!A1" display="Видовая структура основных фондов коммерческих организаций (без субъектов малого предпринимательство) по ОКВЭД2 на конец 2020, 2021, 2022 гг"/>
    <hyperlink ref="B4" location="'2'!A1" display="Видовая структура основных фондов некоммерческих организаций по ОКВЭД2 на конец 2020, 2021, 2022, 2023 гг"/>
  </hyperlinks>
  <pageMargins left="0.25" right="0.25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0"/>
  <sheetViews>
    <sheetView zoomScaleNormal="100" workbookViewId="0">
      <pane xSplit="1" ySplit="5" topLeftCell="AL6" activePane="bottomRight" state="frozen"/>
      <selection pane="topRight" activeCell="AH1" sqref="AH1"/>
      <selection pane="bottomLeft" activeCell="A6" sqref="A6"/>
      <selection pane="bottomRight" activeCell="AL7" sqref="AL7"/>
    </sheetView>
  </sheetViews>
  <sheetFormatPr defaultColWidth="9.140625" defaultRowHeight="15.75"/>
  <cols>
    <col min="1" max="1" width="44.85546875" style="1" customWidth="1"/>
    <col min="2" max="2" width="13.7109375" style="12" customWidth="1"/>
    <col min="3" max="3" width="12.7109375" style="1" customWidth="1"/>
    <col min="4" max="4" width="12.7109375" style="12" customWidth="1"/>
    <col min="5" max="5" width="12.7109375" style="1" customWidth="1"/>
    <col min="6" max="6" width="12.7109375" style="12" customWidth="1"/>
    <col min="7" max="7" width="12.7109375" style="1" customWidth="1"/>
    <col min="8" max="8" width="12.7109375" style="12" customWidth="1"/>
    <col min="9" max="9" width="12.7109375" style="1" customWidth="1"/>
    <col min="10" max="10" width="12.7109375" style="12" customWidth="1"/>
    <col min="11" max="11" width="12.7109375" style="1" customWidth="1"/>
    <col min="12" max="12" width="12.7109375" style="12" customWidth="1"/>
    <col min="13" max="13" width="12.7109375" style="1" customWidth="1"/>
    <col min="14" max="14" width="22.140625" style="1" customWidth="1"/>
    <col min="15" max="25" width="12.7109375" style="1" customWidth="1"/>
    <col min="26" max="26" width="22.140625" style="1" customWidth="1"/>
    <col min="27" max="37" width="12.7109375" style="1" customWidth="1"/>
    <col min="38" max="38" width="15" style="1" customWidth="1"/>
    <col min="39" max="39" width="9.140625" style="1"/>
    <col min="40" max="40" width="13" style="1" customWidth="1"/>
    <col min="41" max="41" width="9.85546875" style="1" customWidth="1"/>
    <col min="42" max="42" width="14.140625" style="1" customWidth="1"/>
    <col min="43" max="43" width="9.140625" style="1"/>
    <col min="44" max="44" width="14.5703125" style="1" customWidth="1"/>
    <col min="45" max="45" width="9.140625" style="1"/>
    <col min="46" max="46" width="12.85546875" style="1" customWidth="1"/>
    <col min="47" max="47" width="9.140625" style="1"/>
    <col min="48" max="48" width="10.5703125" style="1" customWidth="1"/>
    <col min="49" max="49" width="9.140625" style="1"/>
    <col min="50" max="50" width="10.85546875" style="1" customWidth="1"/>
    <col min="51" max="51" width="15.140625" style="1" bestFit="1" customWidth="1"/>
    <col min="52" max="16384" width="9.140625" style="1"/>
  </cols>
  <sheetData>
    <row r="1" spans="1:52" ht="33" customHeight="1">
      <c r="A1" s="59" t="s">
        <v>8</v>
      </c>
      <c r="B1" s="59"/>
    </row>
    <row r="2" spans="1:52" s="17" customFormat="1" ht="35.25" customHeight="1">
      <c r="A2" s="60" t="s">
        <v>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14"/>
      <c r="O2" s="15"/>
      <c r="P2" s="14"/>
      <c r="Q2" s="16"/>
      <c r="R2" s="14"/>
      <c r="S2" s="16"/>
      <c r="T2" s="14"/>
      <c r="U2" s="16"/>
      <c r="V2" s="14"/>
      <c r="W2" s="16"/>
      <c r="X2" s="14"/>
      <c r="Y2" s="16"/>
      <c r="Z2" s="14"/>
      <c r="AA2" s="15"/>
      <c r="AB2" s="14"/>
      <c r="AC2" s="16"/>
      <c r="AD2" s="14"/>
      <c r="AE2" s="16"/>
      <c r="AF2" s="14"/>
      <c r="AG2" s="16"/>
      <c r="AH2" s="14"/>
      <c r="AI2" s="16"/>
      <c r="AJ2" s="14"/>
      <c r="AK2" s="16"/>
    </row>
    <row r="3" spans="1:52" s="17" customFormat="1" ht="18" customHeight="1">
      <c r="A3" s="61"/>
      <c r="B3" s="62">
        <v>2020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3">
        <v>2021</v>
      </c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>
        <v>2022</v>
      </c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>
        <v>2023</v>
      </c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</row>
    <row r="4" spans="1:52" s="18" customFormat="1" ht="15.75" customHeight="1">
      <c r="A4" s="61"/>
      <c r="B4" s="64" t="s">
        <v>10</v>
      </c>
      <c r="C4" s="64"/>
      <c r="D4" s="65" t="s">
        <v>11</v>
      </c>
      <c r="E4" s="65"/>
      <c r="F4" s="65"/>
      <c r="G4" s="65"/>
      <c r="H4" s="65"/>
      <c r="I4" s="65"/>
      <c r="J4" s="65"/>
      <c r="K4" s="65"/>
      <c r="L4" s="65"/>
      <c r="M4" s="65"/>
      <c r="N4" s="64" t="s">
        <v>10</v>
      </c>
      <c r="O4" s="64"/>
      <c r="P4" s="65" t="s">
        <v>11</v>
      </c>
      <c r="Q4" s="65"/>
      <c r="R4" s="65"/>
      <c r="S4" s="65"/>
      <c r="T4" s="65"/>
      <c r="U4" s="65"/>
      <c r="V4" s="65"/>
      <c r="W4" s="65"/>
      <c r="X4" s="65"/>
      <c r="Y4" s="65"/>
      <c r="Z4" s="64" t="s">
        <v>10</v>
      </c>
      <c r="AA4" s="64"/>
      <c r="AB4" s="65" t="s">
        <v>11</v>
      </c>
      <c r="AC4" s="65"/>
      <c r="AD4" s="65"/>
      <c r="AE4" s="65"/>
      <c r="AF4" s="65"/>
      <c r="AG4" s="65"/>
      <c r="AH4" s="65"/>
      <c r="AI4" s="65"/>
      <c r="AJ4" s="65"/>
      <c r="AK4" s="65"/>
      <c r="AL4" s="64" t="s">
        <v>10</v>
      </c>
      <c r="AM4" s="64"/>
      <c r="AN4" s="65" t="s">
        <v>11</v>
      </c>
      <c r="AO4" s="65"/>
      <c r="AP4" s="65"/>
      <c r="AQ4" s="65"/>
      <c r="AR4" s="65"/>
      <c r="AS4" s="65"/>
      <c r="AT4" s="65"/>
      <c r="AU4" s="65"/>
      <c r="AV4" s="65"/>
      <c r="AW4" s="65"/>
    </row>
    <row r="5" spans="1:52" s="18" customFormat="1" ht="30.75" customHeight="1">
      <c r="A5" s="61"/>
      <c r="B5" s="64"/>
      <c r="C5" s="64"/>
      <c r="D5" s="64" t="s">
        <v>12</v>
      </c>
      <c r="E5" s="64"/>
      <c r="F5" s="64" t="s">
        <v>13</v>
      </c>
      <c r="G5" s="64"/>
      <c r="H5" s="64" t="s">
        <v>14</v>
      </c>
      <c r="I5" s="64"/>
      <c r="J5" s="64" t="s">
        <v>15</v>
      </c>
      <c r="K5" s="64"/>
      <c r="L5" s="64" t="s">
        <v>16</v>
      </c>
      <c r="M5" s="64"/>
      <c r="N5" s="64"/>
      <c r="O5" s="64"/>
      <c r="P5" s="64" t="s">
        <v>12</v>
      </c>
      <c r="Q5" s="64"/>
      <c r="R5" s="64" t="s">
        <v>13</v>
      </c>
      <c r="S5" s="64"/>
      <c r="T5" s="64" t="s">
        <v>14</v>
      </c>
      <c r="U5" s="64"/>
      <c r="V5" s="64" t="s">
        <v>15</v>
      </c>
      <c r="W5" s="64"/>
      <c r="X5" s="64" t="s">
        <v>16</v>
      </c>
      <c r="Y5" s="64"/>
      <c r="Z5" s="64"/>
      <c r="AA5" s="64"/>
      <c r="AB5" s="64" t="s">
        <v>12</v>
      </c>
      <c r="AC5" s="64"/>
      <c r="AD5" s="64" t="s">
        <v>13</v>
      </c>
      <c r="AE5" s="64"/>
      <c r="AF5" s="64" t="s">
        <v>14</v>
      </c>
      <c r="AG5" s="64"/>
      <c r="AH5" s="64" t="s">
        <v>15</v>
      </c>
      <c r="AI5" s="64"/>
      <c r="AJ5" s="64" t="s">
        <v>16</v>
      </c>
      <c r="AK5" s="64"/>
      <c r="AL5" s="64"/>
      <c r="AM5" s="64"/>
      <c r="AN5" s="64" t="s">
        <v>12</v>
      </c>
      <c r="AO5" s="64"/>
      <c r="AP5" s="64" t="s">
        <v>13</v>
      </c>
      <c r="AQ5" s="64"/>
      <c r="AR5" s="64" t="s">
        <v>14</v>
      </c>
      <c r="AS5" s="64"/>
      <c r="AT5" s="64" t="s">
        <v>15</v>
      </c>
      <c r="AU5" s="64"/>
      <c r="AV5" s="64" t="s">
        <v>16</v>
      </c>
      <c r="AW5" s="64"/>
    </row>
    <row r="6" spans="1:52" s="18" customFormat="1" ht="31.5">
      <c r="A6" s="19"/>
      <c r="B6" s="20" t="s">
        <v>17</v>
      </c>
      <c r="C6" s="21" t="s">
        <v>18</v>
      </c>
      <c r="D6" s="20" t="s">
        <v>17</v>
      </c>
      <c r="E6" s="21" t="s">
        <v>18</v>
      </c>
      <c r="F6" s="20" t="s">
        <v>17</v>
      </c>
      <c r="G6" s="21" t="s">
        <v>18</v>
      </c>
      <c r="H6" s="20" t="s">
        <v>17</v>
      </c>
      <c r="I6" s="21" t="s">
        <v>18</v>
      </c>
      <c r="J6" s="20" t="s">
        <v>17</v>
      </c>
      <c r="K6" s="21" t="s">
        <v>18</v>
      </c>
      <c r="L6" s="20" t="s">
        <v>17</v>
      </c>
      <c r="M6" s="21" t="s">
        <v>18</v>
      </c>
      <c r="N6" s="20" t="s">
        <v>17</v>
      </c>
      <c r="O6" s="21" t="s">
        <v>18</v>
      </c>
      <c r="P6" s="20" t="s">
        <v>17</v>
      </c>
      <c r="Q6" s="21" t="s">
        <v>18</v>
      </c>
      <c r="R6" s="20" t="s">
        <v>17</v>
      </c>
      <c r="S6" s="21" t="s">
        <v>18</v>
      </c>
      <c r="T6" s="20" t="s">
        <v>17</v>
      </c>
      <c r="U6" s="21" t="s">
        <v>18</v>
      </c>
      <c r="V6" s="20" t="s">
        <v>17</v>
      </c>
      <c r="W6" s="21" t="s">
        <v>18</v>
      </c>
      <c r="X6" s="20" t="s">
        <v>17</v>
      </c>
      <c r="Y6" s="21" t="s">
        <v>18</v>
      </c>
      <c r="Z6" s="20" t="s">
        <v>17</v>
      </c>
      <c r="AA6" s="21" t="s">
        <v>18</v>
      </c>
      <c r="AB6" s="20" t="s">
        <v>17</v>
      </c>
      <c r="AC6" s="21" t="s">
        <v>18</v>
      </c>
      <c r="AD6" s="20" t="s">
        <v>17</v>
      </c>
      <c r="AE6" s="21" t="s">
        <v>18</v>
      </c>
      <c r="AF6" s="20" t="s">
        <v>17</v>
      </c>
      <c r="AG6" s="21" t="s">
        <v>18</v>
      </c>
      <c r="AH6" s="20" t="s">
        <v>17</v>
      </c>
      <c r="AI6" s="21" t="s">
        <v>18</v>
      </c>
      <c r="AJ6" s="20" t="s">
        <v>17</v>
      </c>
      <c r="AK6" s="21" t="s">
        <v>18</v>
      </c>
      <c r="AL6" s="20" t="s">
        <v>17</v>
      </c>
      <c r="AM6" s="21" t="s">
        <v>18</v>
      </c>
      <c r="AN6" s="20" t="s">
        <v>17</v>
      </c>
      <c r="AO6" s="21" t="s">
        <v>18</v>
      </c>
      <c r="AP6" s="20" t="s">
        <v>17</v>
      </c>
      <c r="AQ6" s="21" t="s">
        <v>18</v>
      </c>
      <c r="AR6" s="20" t="s">
        <v>17</v>
      </c>
      <c r="AS6" s="21" t="s">
        <v>18</v>
      </c>
      <c r="AT6" s="20" t="s">
        <v>17</v>
      </c>
      <c r="AU6" s="21" t="s">
        <v>18</v>
      </c>
      <c r="AV6" s="20" t="s">
        <v>17</v>
      </c>
      <c r="AW6" s="21" t="s">
        <v>18</v>
      </c>
    </row>
    <row r="7" spans="1:52" s="3" customFormat="1">
      <c r="A7" s="22" t="s">
        <v>19</v>
      </c>
      <c r="B7" s="23">
        <v>891180.33499999996</v>
      </c>
      <c r="C7" s="24">
        <v>100</v>
      </c>
      <c r="D7" s="23">
        <v>208576.87100000001</v>
      </c>
      <c r="E7" s="25">
        <v>23.404563903443901</v>
      </c>
      <c r="F7" s="23">
        <v>227962.63699999999</v>
      </c>
      <c r="G7" s="25">
        <v>25.579854945968901</v>
      </c>
      <c r="H7" s="23">
        <v>388947.092</v>
      </c>
      <c r="I7" s="25">
        <v>43.644038891410197</v>
      </c>
      <c r="J7" s="23">
        <v>53376.665999999997</v>
      </c>
      <c r="K7" s="25">
        <v>5.9894348992788302</v>
      </c>
      <c r="L7" s="23">
        <v>12317.068999999899</v>
      </c>
      <c r="M7" s="25">
        <v>1.3821073598981399</v>
      </c>
      <c r="N7" s="26">
        <v>956749.15899999999</v>
      </c>
      <c r="O7" s="24">
        <v>100</v>
      </c>
      <c r="P7" s="26">
        <v>223301.068</v>
      </c>
      <c r="Q7" s="27">
        <v>23.339562506999801</v>
      </c>
      <c r="R7" s="26">
        <v>247932.00099999999</v>
      </c>
      <c r="S7" s="27">
        <v>25.9140025018825</v>
      </c>
      <c r="T7" s="26">
        <v>417902.17599999998</v>
      </c>
      <c r="U7" s="27">
        <v>43.679387859278997</v>
      </c>
      <c r="V7" s="26">
        <v>54479.447</v>
      </c>
      <c r="W7" s="27">
        <v>5.6942247074397496</v>
      </c>
      <c r="X7" s="26">
        <v>13134.467000000001</v>
      </c>
      <c r="Y7" s="27">
        <v>1.37282242439892</v>
      </c>
      <c r="Z7" s="26">
        <v>1039809.8689999999</v>
      </c>
      <c r="AA7" s="24">
        <v>100</v>
      </c>
      <c r="AB7" s="26">
        <v>241503.296</v>
      </c>
      <c r="AC7" s="28">
        <f t="shared" ref="AC7:AC21" si="0">AB7/Z7*100</f>
        <v>23.22571685458777</v>
      </c>
      <c r="AD7" s="26">
        <v>269170.08100000001</v>
      </c>
      <c r="AE7" s="28">
        <f t="shared" ref="AE7:AE15" si="1">AD7/Z7*100</f>
        <v>25.886471077531198</v>
      </c>
      <c r="AF7" s="26">
        <v>446528.03200000001</v>
      </c>
      <c r="AG7" s="27">
        <v>42.943238500845602</v>
      </c>
      <c r="AH7" s="26">
        <v>68176.054000000004</v>
      </c>
      <c r="AI7" s="28">
        <v>6.5565884718487899</v>
      </c>
      <c r="AJ7" s="26">
        <f t="shared" ref="AJ7:AJ15" si="2">Z7-AB7-AD7-AF7-AH7</f>
        <v>14432.405999999959</v>
      </c>
      <c r="AK7" s="27">
        <v>1.3879850951866599</v>
      </c>
      <c r="AL7" s="26">
        <v>1120202</v>
      </c>
      <c r="AM7" s="27">
        <v>100</v>
      </c>
      <c r="AN7" s="26">
        <v>243055</v>
      </c>
      <c r="AO7" s="27">
        <v>21.7</v>
      </c>
      <c r="AP7" s="26">
        <v>300534</v>
      </c>
      <c r="AQ7" s="27">
        <v>26.8285550351541</v>
      </c>
      <c r="AR7" s="26">
        <v>483750</v>
      </c>
      <c r="AS7" s="27">
        <v>43.184176201639801</v>
      </c>
      <c r="AT7" s="26">
        <v>76520</v>
      </c>
      <c r="AU7" s="27">
        <v>6.8309125023158099</v>
      </c>
      <c r="AV7" s="26">
        <f>AL7-AN7-AP7-AR7-AT7</f>
        <v>16343</v>
      </c>
      <c r="AW7" s="27">
        <f>AM7-AO7-AQ7-AS7-AU7</f>
        <v>1.4563562608902902</v>
      </c>
      <c r="AY7" s="39"/>
      <c r="AZ7" s="39"/>
    </row>
    <row r="8" spans="1:52" s="3" customFormat="1" ht="31.5">
      <c r="A8" s="29" t="s">
        <v>20</v>
      </c>
      <c r="B8" s="30">
        <v>198579.761</v>
      </c>
      <c r="C8" s="31">
        <v>100</v>
      </c>
      <c r="D8" s="30">
        <v>75834.494999999995</v>
      </c>
      <c r="E8" s="32">
        <v>38.188430995241298</v>
      </c>
      <c r="F8" s="30">
        <v>26424.363000000001</v>
      </c>
      <c r="G8" s="32">
        <v>13.3066747925032</v>
      </c>
      <c r="H8" s="30">
        <v>76070.388999999996</v>
      </c>
      <c r="I8" s="32">
        <v>38.307221550135701</v>
      </c>
      <c r="J8" s="30">
        <v>12111.359</v>
      </c>
      <c r="K8" s="32">
        <v>6.0989896145559399</v>
      </c>
      <c r="L8" s="30">
        <v>8139.1550000000097</v>
      </c>
      <c r="M8" s="32">
        <v>4.0986830475639504</v>
      </c>
      <c r="N8" s="33">
        <v>214309.90299999999</v>
      </c>
      <c r="O8" s="31">
        <v>100</v>
      </c>
      <c r="P8" s="33">
        <v>81022.804000000004</v>
      </c>
      <c r="Q8" s="34">
        <v>37.806374257936199</v>
      </c>
      <c r="R8" s="33">
        <v>27429.956999999999</v>
      </c>
      <c r="S8" s="34">
        <v>12.799201817566001</v>
      </c>
      <c r="T8" s="33">
        <v>83116.505000000005</v>
      </c>
      <c r="U8" s="34">
        <v>38.783324445814301</v>
      </c>
      <c r="V8" s="33">
        <v>14183.876</v>
      </c>
      <c r="W8" s="35">
        <v>6.6183950444884498</v>
      </c>
      <c r="X8" s="33">
        <v>8556.7609999999895</v>
      </c>
      <c r="Y8" s="34">
        <v>3.99270443419499</v>
      </c>
      <c r="Z8" s="36">
        <v>228502.94099999999</v>
      </c>
      <c r="AA8" s="31">
        <v>100</v>
      </c>
      <c r="AB8" s="36">
        <v>86329.600999999995</v>
      </c>
      <c r="AC8" s="37">
        <f t="shared" si="0"/>
        <v>37.780520732991349</v>
      </c>
      <c r="AD8" s="36">
        <v>28190.228999999999</v>
      </c>
      <c r="AE8" s="37">
        <f t="shared" si="1"/>
        <v>12.336921737913212</v>
      </c>
      <c r="AF8" s="36">
        <v>89066.695999999996</v>
      </c>
      <c r="AG8" s="34">
        <v>38.978358707426899</v>
      </c>
      <c r="AH8" s="36">
        <v>14711.38</v>
      </c>
      <c r="AI8" s="38">
        <v>6.4381578353514497</v>
      </c>
      <c r="AJ8" s="36">
        <f t="shared" si="2"/>
        <v>10205.035000000009</v>
      </c>
      <c r="AK8" s="34">
        <v>4.4660409863171102</v>
      </c>
      <c r="AL8" s="36">
        <v>239225</v>
      </c>
      <c r="AM8" s="36">
        <v>100</v>
      </c>
      <c r="AN8" s="36">
        <v>87721</v>
      </c>
      <c r="AO8" s="38">
        <v>36.700000000000003</v>
      </c>
      <c r="AP8" s="36">
        <v>29948</v>
      </c>
      <c r="AQ8" s="38">
        <v>12.518839745046201</v>
      </c>
      <c r="AR8" s="36">
        <v>93782</v>
      </c>
      <c r="AS8" s="38">
        <v>39.202459853553798</v>
      </c>
      <c r="AT8" s="36">
        <v>16161</v>
      </c>
      <c r="AU8" s="38">
        <v>6.7554197194955901</v>
      </c>
      <c r="AV8" s="36">
        <f>AL8-AN8-AP8-AR8-AT8</f>
        <v>11613</v>
      </c>
      <c r="AW8" s="38">
        <f>AM8-AO8-AQ8-AS8-AU8</f>
        <v>4.823280681904409</v>
      </c>
      <c r="AX8"/>
      <c r="AY8" s="39"/>
      <c r="AZ8" s="39"/>
    </row>
    <row r="9" spans="1:52" s="3" customFormat="1">
      <c r="A9" s="29" t="s">
        <v>21</v>
      </c>
      <c r="B9" s="30">
        <v>174122.815</v>
      </c>
      <c r="C9" s="31">
        <v>100</v>
      </c>
      <c r="D9" s="30">
        <v>30239.948</v>
      </c>
      <c r="E9" s="32">
        <v>17.367022236574801</v>
      </c>
      <c r="F9" s="30">
        <v>49189.762999999999</v>
      </c>
      <c r="G9" s="32">
        <v>28.250038916497001</v>
      </c>
      <c r="H9" s="30">
        <v>83684.781000000003</v>
      </c>
      <c r="I9" s="32">
        <v>48.060778824417703</v>
      </c>
      <c r="J9" s="30">
        <v>10542.503000000001</v>
      </c>
      <c r="K9" s="32">
        <v>6.0546362060594996</v>
      </c>
      <c r="L9" s="30">
        <v>465.81999999998902</v>
      </c>
      <c r="M9" s="32">
        <v>0.26752381645104301</v>
      </c>
      <c r="N9" s="33">
        <v>193567.30799999999</v>
      </c>
      <c r="O9" s="31">
        <v>100</v>
      </c>
      <c r="P9" s="33">
        <v>33124.677000000003</v>
      </c>
      <c r="Q9" s="34">
        <v>17.112743542416801</v>
      </c>
      <c r="R9" s="33">
        <v>55966.701999999997</v>
      </c>
      <c r="S9" s="34">
        <v>28.9133028600057</v>
      </c>
      <c r="T9" s="33">
        <v>91379.144</v>
      </c>
      <c r="U9" s="34">
        <v>47.207942779263099</v>
      </c>
      <c r="V9" s="33">
        <v>12052.156000000001</v>
      </c>
      <c r="W9" s="35">
        <v>6.2263385922585703</v>
      </c>
      <c r="X9" s="33">
        <v>1044.6289999999999</v>
      </c>
      <c r="Y9" s="34">
        <v>0.53967222605585996</v>
      </c>
      <c r="Z9" s="36">
        <v>241043.307</v>
      </c>
      <c r="AA9" s="31">
        <v>100</v>
      </c>
      <c r="AB9" s="36">
        <v>37979.767999999996</v>
      </c>
      <c r="AC9" s="37">
        <f t="shared" si="0"/>
        <v>15.756408453191359</v>
      </c>
      <c r="AD9" s="36">
        <v>73616.38</v>
      </c>
      <c r="AE9" s="37">
        <f t="shared" si="1"/>
        <v>30.540727687576908</v>
      </c>
      <c r="AF9" s="36">
        <v>110165.91899999999</v>
      </c>
      <c r="AG9" s="34">
        <v>45.703786747333297</v>
      </c>
      <c r="AH9" s="36">
        <v>18671.687000000002</v>
      </c>
      <c r="AI9" s="38">
        <v>7.74619599788348</v>
      </c>
      <c r="AJ9" s="36">
        <f t="shared" si="2"/>
        <v>609.55299999998897</v>
      </c>
      <c r="AK9" s="34">
        <v>0.25288111401492402</v>
      </c>
      <c r="AL9" s="36">
        <v>278025</v>
      </c>
      <c r="AM9" s="36">
        <v>100</v>
      </c>
      <c r="AN9" s="36">
        <v>40428</v>
      </c>
      <c r="AO9" s="38">
        <v>14.5</v>
      </c>
      <c r="AP9" s="36" t="s">
        <v>22</v>
      </c>
      <c r="AQ9" s="36" t="s">
        <v>22</v>
      </c>
      <c r="AR9" s="36" t="s">
        <v>22</v>
      </c>
      <c r="AS9" s="36" t="s">
        <v>22</v>
      </c>
      <c r="AT9" s="36" t="s">
        <v>22</v>
      </c>
      <c r="AU9" s="36" t="s">
        <v>22</v>
      </c>
      <c r="AV9" s="36" t="s">
        <v>22</v>
      </c>
      <c r="AW9" s="36" t="s">
        <v>22</v>
      </c>
      <c r="AX9"/>
      <c r="AY9" s="39"/>
      <c r="AZ9" s="39"/>
    </row>
    <row r="10" spans="1:52" s="3" customFormat="1">
      <c r="A10" s="29" t="s">
        <v>23</v>
      </c>
      <c r="B10" s="30">
        <v>221359.25599999999</v>
      </c>
      <c r="C10" s="31">
        <v>100</v>
      </c>
      <c r="D10" s="30">
        <v>59306.83</v>
      </c>
      <c r="E10" s="32">
        <v>26.792116612462799</v>
      </c>
      <c r="F10" s="30">
        <v>21721.066999999999</v>
      </c>
      <c r="G10" s="32">
        <v>9.81258583557943</v>
      </c>
      <c r="H10" s="30">
        <v>133212.5</v>
      </c>
      <c r="I10" s="32">
        <v>60.179322250703599</v>
      </c>
      <c r="J10" s="30">
        <v>5787.6350000000002</v>
      </c>
      <c r="K10" s="32">
        <v>2.6145891093887701</v>
      </c>
      <c r="L10" s="30">
        <v>1331.2239999999699</v>
      </c>
      <c r="M10" s="32">
        <v>0.60138619186539299</v>
      </c>
      <c r="N10" s="33">
        <v>227812.639</v>
      </c>
      <c r="O10" s="31">
        <v>100</v>
      </c>
      <c r="P10" s="33">
        <v>58162.334999999999</v>
      </c>
      <c r="Q10" s="34">
        <v>25.5307761919215</v>
      </c>
      <c r="R10" s="33">
        <v>22618.263999999999</v>
      </c>
      <c r="S10" s="34">
        <v>9.9284500189649307</v>
      </c>
      <c r="T10" s="33">
        <v>140040.96100000001</v>
      </c>
      <c r="U10" s="34">
        <v>61.471989269216998</v>
      </c>
      <c r="V10" s="33">
        <v>6008.5559999999996</v>
      </c>
      <c r="W10" s="35">
        <v>2.63749896685934</v>
      </c>
      <c r="X10" s="33">
        <v>982.52299999999798</v>
      </c>
      <c r="Y10" s="34">
        <v>0.43128555303729199</v>
      </c>
      <c r="Z10" s="36">
        <v>282142.08000000002</v>
      </c>
      <c r="AA10" s="31">
        <v>100</v>
      </c>
      <c r="AB10" s="36">
        <v>64491.123</v>
      </c>
      <c r="AC10" s="37">
        <f t="shared" si="0"/>
        <v>22.857676175067539</v>
      </c>
      <c r="AD10" s="36">
        <v>42469.934000000001</v>
      </c>
      <c r="AE10" s="37">
        <f t="shared" si="1"/>
        <v>15.052676296991926</v>
      </c>
      <c r="AF10" s="36">
        <v>166703.804</v>
      </c>
      <c r="AG10" s="34">
        <v>59.0850553026333</v>
      </c>
      <c r="AH10" s="36">
        <v>7394.335</v>
      </c>
      <c r="AI10" s="38">
        <v>2.6207841807928798</v>
      </c>
      <c r="AJ10" s="36">
        <f t="shared" si="2"/>
        <v>1082.8840000000118</v>
      </c>
      <c r="AK10" s="34">
        <v>0.38380804451431599</v>
      </c>
      <c r="AL10" s="36">
        <v>305700</v>
      </c>
      <c r="AM10" s="36">
        <v>100</v>
      </c>
      <c r="AN10" s="36">
        <v>67089</v>
      </c>
      <c r="AO10" s="38">
        <v>21.9</v>
      </c>
      <c r="AP10" s="36">
        <v>46276</v>
      </c>
      <c r="AQ10" s="38">
        <v>15.137880452058701</v>
      </c>
      <c r="AR10" s="36">
        <v>181282</v>
      </c>
      <c r="AS10" s="38">
        <v>59.300831882912398</v>
      </c>
      <c r="AT10" s="36">
        <v>9169</v>
      </c>
      <c r="AU10" s="38">
        <v>2.99926281915989</v>
      </c>
      <c r="AV10" s="36">
        <f>AL10-AN10-AP10-AR10-AT10</f>
        <v>1884</v>
      </c>
      <c r="AW10" s="38">
        <f>AM10-AO10-AQ10-AS10-AU10</f>
        <v>0.6620248458690039</v>
      </c>
      <c r="AX10"/>
      <c r="AY10" s="39"/>
      <c r="AZ10" s="39"/>
    </row>
    <row r="11" spans="1:52" s="3" customFormat="1" ht="39" customHeight="1">
      <c r="A11" s="29" t="s">
        <v>24</v>
      </c>
      <c r="B11" s="30">
        <v>120294.53</v>
      </c>
      <c r="C11" s="31">
        <v>100</v>
      </c>
      <c r="D11" s="30">
        <v>7242.7529999999997</v>
      </c>
      <c r="E11" s="32">
        <v>6.0208498258399601</v>
      </c>
      <c r="F11" s="30">
        <v>60050.326999999997</v>
      </c>
      <c r="G11" s="32">
        <v>49.9194161197521</v>
      </c>
      <c r="H11" s="30">
        <v>50322.671999999999</v>
      </c>
      <c r="I11" s="32">
        <v>41.832884670649598</v>
      </c>
      <c r="J11" s="30">
        <v>2303.951</v>
      </c>
      <c r="K11" s="32">
        <v>1.91525832471352</v>
      </c>
      <c r="L11" s="30">
        <v>374.82700000000602</v>
      </c>
      <c r="M11" s="32">
        <v>0.31159105904483397</v>
      </c>
      <c r="N11" s="33">
        <v>132363.43400000001</v>
      </c>
      <c r="O11" s="31">
        <v>100</v>
      </c>
      <c r="P11" s="33">
        <v>8563.3639999999996</v>
      </c>
      <c r="Q11" s="34">
        <v>6.4695843415485896</v>
      </c>
      <c r="R11" s="33">
        <v>66494.149999999994</v>
      </c>
      <c r="S11" s="34">
        <v>50.236041775706703</v>
      </c>
      <c r="T11" s="33">
        <v>54190.47</v>
      </c>
      <c r="U11" s="34">
        <v>40.940664927142997</v>
      </c>
      <c r="V11" s="33">
        <v>2686.99</v>
      </c>
      <c r="W11" s="35">
        <v>2.03000928489057</v>
      </c>
      <c r="X11" s="33">
        <v>428.46000000001197</v>
      </c>
      <c r="Y11" s="34">
        <v>0.323699670711181</v>
      </c>
      <c r="Z11" s="36">
        <v>90737.774999999994</v>
      </c>
      <c r="AA11" s="31">
        <v>100</v>
      </c>
      <c r="AB11" s="36">
        <v>7437.067</v>
      </c>
      <c r="AC11" s="37">
        <f t="shared" si="0"/>
        <v>8.1962192703094168</v>
      </c>
      <c r="AD11" s="36">
        <v>47588.273999999998</v>
      </c>
      <c r="AE11" s="37">
        <f t="shared" si="1"/>
        <v>52.445934452327045</v>
      </c>
      <c r="AF11" s="36">
        <v>32603.103999999999</v>
      </c>
      <c r="AG11" s="34">
        <v>35.931125708118799</v>
      </c>
      <c r="AH11" s="36">
        <v>2685.6509999999998</v>
      </c>
      <c r="AI11" s="38">
        <v>2.9597937573408699</v>
      </c>
      <c r="AJ11" s="36">
        <f t="shared" si="2"/>
        <v>423.67900000000191</v>
      </c>
      <c r="AK11" s="34">
        <v>0.46692681190386398</v>
      </c>
      <c r="AL11" s="36">
        <v>96849</v>
      </c>
      <c r="AM11" s="36">
        <v>100</v>
      </c>
      <c r="AN11" s="36">
        <v>7663</v>
      </c>
      <c r="AO11" s="38">
        <v>7.9</v>
      </c>
      <c r="AP11" s="36">
        <v>50189</v>
      </c>
      <c r="AQ11" s="38">
        <v>51.822427806246601</v>
      </c>
      <c r="AR11" s="36">
        <v>35503</v>
      </c>
      <c r="AS11" s="38">
        <v>36.658587514357599</v>
      </c>
      <c r="AT11" s="36">
        <v>3003</v>
      </c>
      <c r="AU11" s="38">
        <v>3.1011197168800901</v>
      </c>
      <c r="AV11" s="36">
        <f>AL11-AN11-AP11-AR11-AT11</f>
        <v>491</v>
      </c>
      <c r="AW11" s="38">
        <f>AM11-AO11-AQ11-AS11-AU11</f>
        <v>0.51786496251570391</v>
      </c>
      <c r="AX11"/>
      <c r="AY11" s="39"/>
      <c r="AZ11" s="39"/>
    </row>
    <row r="12" spans="1:52" s="3" customFormat="1" ht="47.25">
      <c r="A12" s="29" t="s">
        <v>25</v>
      </c>
      <c r="B12" s="30">
        <v>9699.1360000000004</v>
      </c>
      <c r="C12" s="31">
        <v>100</v>
      </c>
      <c r="D12" s="30">
        <v>1034.5070000000001</v>
      </c>
      <c r="E12" s="32">
        <v>10.665970659654599</v>
      </c>
      <c r="F12" s="30">
        <v>7587.8919999999998</v>
      </c>
      <c r="G12" s="32">
        <v>78.232659073962907</v>
      </c>
      <c r="H12" s="30">
        <v>736.29300000000001</v>
      </c>
      <c r="I12" s="32">
        <v>7.5913256603474801</v>
      </c>
      <c r="J12" s="30">
        <v>336.62900000000002</v>
      </c>
      <c r="K12" s="32">
        <v>3.47071120561667</v>
      </c>
      <c r="L12" s="30">
        <v>3.8150000000009601</v>
      </c>
      <c r="M12" s="32">
        <v>3.93334004183565E-2</v>
      </c>
      <c r="N12" s="33">
        <v>12415.478999999999</v>
      </c>
      <c r="O12" s="31">
        <v>100</v>
      </c>
      <c r="P12" s="33">
        <v>1231.039</v>
      </c>
      <c r="Q12" s="34">
        <v>9.9153564675193007</v>
      </c>
      <c r="R12" s="33">
        <v>9175.5930000000008</v>
      </c>
      <c r="S12" s="34">
        <v>73.9044623248124</v>
      </c>
      <c r="T12" s="33">
        <v>1632.6</v>
      </c>
      <c r="U12" s="34">
        <v>13.149714159236201</v>
      </c>
      <c r="V12" s="33">
        <v>371.33699999999999</v>
      </c>
      <c r="W12" s="35">
        <v>2.9909196415216801</v>
      </c>
      <c r="X12" s="33">
        <v>4.9099999999980399</v>
      </c>
      <c r="Y12" s="34">
        <v>3.9547406910341802E-2</v>
      </c>
      <c r="Z12" s="36">
        <v>13707.653</v>
      </c>
      <c r="AA12" s="31">
        <v>100</v>
      </c>
      <c r="AB12" s="36">
        <v>1254.854</v>
      </c>
      <c r="AC12" s="37">
        <f t="shared" si="0"/>
        <v>9.154404477557172</v>
      </c>
      <c r="AD12" s="36">
        <v>9906.2189999999991</v>
      </c>
      <c r="AE12" s="37">
        <f t="shared" si="1"/>
        <v>72.267798141665821</v>
      </c>
      <c r="AF12" s="36">
        <v>1753.5650000000001</v>
      </c>
      <c r="AG12" s="34">
        <v>12.7925984119966</v>
      </c>
      <c r="AH12" s="36">
        <v>788.37300000000005</v>
      </c>
      <c r="AI12" s="38">
        <v>5.7513346741415203</v>
      </c>
      <c r="AJ12" s="36">
        <f t="shared" si="2"/>
        <v>4.6420000000016444</v>
      </c>
      <c r="AK12" s="34">
        <v>3.3864294638925999E-2</v>
      </c>
      <c r="AL12" s="36">
        <v>17179</v>
      </c>
      <c r="AM12" s="36">
        <v>100</v>
      </c>
      <c r="AN12" s="36" t="s">
        <v>22</v>
      </c>
      <c r="AO12" s="36" t="s">
        <v>22</v>
      </c>
      <c r="AP12" s="36" t="s">
        <v>22</v>
      </c>
      <c r="AQ12" s="36" t="s">
        <v>22</v>
      </c>
      <c r="AR12" s="36">
        <v>3385</v>
      </c>
      <c r="AS12" s="38">
        <v>19.701340201168701</v>
      </c>
      <c r="AT12" s="36">
        <v>968</v>
      </c>
      <c r="AU12" s="38">
        <v>5.6356775852117096</v>
      </c>
      <c r="AV12" s="36" t="s">
        <v>22</v>
      </c>
      <c r="AW12" s="38" t="s">
        <v>22</v>
      </c>
      <c r="AX12"/>
      <c r="AY12" s="39"/>
      <c r="AZ12" s="39"/>
    </row>
    <row r="13" spans="1:52" s="3" customFormat="1">
      <c r="A13" s="29" t="s">
        <v>26</v>
      </c>
      <c r="B13" s="30">
        <v>9595.75</v>
      </c>
      <c r="C13" s="31">
        <v>100</v>
      </c>
      <c r="D13" s="30">
        <v>834.64400000000001</v>
      </c>
      <c r="E13" s="32">
        <v>8.6980590365526407</v>
      </c>
      <c r="F13" s="30">
        <v>865.32100000000003</v>
      </c>
      <c r="G13" s="32">
        <v>9.0177526509131702</v>
      </c>
      <c r="H13" s="30">
        <v>3076.5439999999999</v>
      </c>
      <c r="I13" s="32">
        <v>32.061527238621302</v>
      </c>
      <c r="J13" s="30">
        <v>4819.0129999999999</v>
      </c>
      <c r="K13" s="32">
        <v>50.220285022014998</v>
      </c>
      <c r="L13" s="30">
        <v>0</v>
      </c>
      <c r="M13" s="32">
        <v>0</v>
      </c>
      <c r="N13" s="33">
        <v>10852.264999999999</v>
      </c>
      <c r="O13" s="31">
        <v>100</v>
      </c>
      <c r="P13" s="33">
        <v>858.81100000000004</v>
      </c>
      <c r="Q13" s="34">
        <v>7.9136567343315001</v>
      </c>
      <c r="R13" s="33">
        <v>859.05899999999997</v>
      </c>
      <c r="S13" s="34">
        <v>7.9159419715607804</v>
      </c>
      <c r="T13" s="33">
        <v>3862.6640000000002</v>
      </c>
      <c r="U13" s="34">
        <v>35.593159584658103</v>
      </c>
      <c r="V13" s="33">
        <v>5271.2380000000003</v>
      </c>
      <c r="W13" s="35">
        <v>48.572698878989797</v>
      </c>
      <c r="X13" s="33">
        <v>0.49299999999948302</v>
      </c>
      <c r="Y13" s="34">
        <v>4.5428304598116899E-3</v>
      </c>
      <c r="Z13" s="36">
        <v>12530.914000000001</v>
      </c>
      <c r="AA13" s="31">
        <v>100</v>
      </c>
      <c r="AB13" s="36">
        <v>835.15499999999997</v>
      </c>
      <c r="AC13" s="37">
        <f t="shared" si="0"/>
        <v>6.6647572555361885</v>
      </c>
      <c r="AD13" s="36">
        <v>852.96</v>
      </c>
      <c r="AE13" s="37">
        <f t="shared" si="1"/>
        <v>6.8068458533830807</v>
      </c>
      <c r="AF13" s="36">
        <v>4434.3609999999999</v>
      </c>
      <c r="AG13" s="34">
        <v>35.387370785562801</v>
      </c>
      <c r="AH13" s="36">
        <v>6407.759</v>
      </c>
      <c r="AI13" s="38">
        <v>51.135607506363897</v>
      </c>
      <c r="AJ13" s="36">
        <f t="shared" si="2"/>
        <v>0.67899999999917782</v>
      </c>
      <c r="AK13" s="34">
        <v>5.4185991540691703E-3</v>
      </c>
      <c r="AL13" s="36">
        <v>11936</v>
      </c>
      <c r="AM13" s="36">
        <v>100</v>
      </c>
      <c r="AN13" s="36">
        <v>958</v>
      </c>
      <c r="AO13" s="38">
        <v>8</v>
      </c>
      <c r="AP13" s="36">
        <v>901</v>
      </c>
      <c r="AQ13" s="38">
        <v>7.5499626368881101</v>
      </c>
      <c r="AR13" s="36">
        <v>4230</v>
      </c>
      <c r="AS13" s="38">
        <v>35.443806658903299</v>
      </c>
      <c r="AT13" s="36">
        <v>5840</v>
      </c>
      <c r="AU13" s="38">
        <v>48.927185624749001</v>
      </c>
      <c r="AV13" s="36">
        <f>AL13-AN13-AP13-AR13-AT13</f>
        <v>7</v>
      </c>
      <c r="AW13" s="38">
        <v>0.2</v>
      </c>
      <c r="AX13"/>
      <c r="AY13" s="39"/>
      <c r="AZ13" s="39"/>
    </row>
    <row r="14" spans="1:52" s="3" customFormat="1" ht="31.5">
      <c r="A14" s="29" t="s">
        <v>27</v>
      </c>
      <c r="B14" s="30">
        <v>63544.868999999999</v>
      </c>
      <c r="C14" s="31">
        <v>100</v>
      </c>
      <c r="D14" s="30">
        <v>16051.271000000001</v>
      </c>
      <c r="E14" s="32">
        <v>25.2597436309138</v>
      </c>
      <c r="F14" s="30">
        <v>33879.000999999997</v>
      </c>
      <c r="G14" s="32">
        <v>53.315085125126302</v>
      </c>
      <c r="H14" s="30">
        <v>10937.856</v>
      </c>
      <c r="I14" s="32">
        <v>17.212807536042</v>
      </c>
      <c r="J14" s="30">
        <v>2400.86</v>
      </c>
      <c r="K14" s="32">
        <v>3.7782122109654499</v>
      </c>
      <c r="L14" s="30">
        <v>275.88100000000202</v>
      </c>
      <c r="M14" s="32">
        <v>0.434151496952495</v>
      </c>
      <c r="N14" s="33">
        <v>74564.804000000004</v>
      </c>
      <c r="O14" s="31">
        <v>100</v>
      </c>
      <c r="P14" s="33">
        <v>18735.502</v>
      </c>
      <c r="Q14" s="34">
        <v>25.126468514555501</v>
      </c>
      <c r="R14" s="33">
        <v>40769.089</v>
      </c>
      <c r="S14" s="34">
        <v>54.676049306050601</v>
      </c>
      <c r="T14" s="33">
        <v>12183.156000000001</v>
      </c>
      <c r="U14" s="34">
        <v>16.339016997885501</v>
      </c>
      <c r="V14" s="33">
        <v>2574.741</v>
      </c>
      <c r="W14" s="35">
        <v>3.45302456638926</v>
      </c>
      <c r="X14" s="33">
        <v>302.31600000000299</v>
      </c>
      <c r="Y14" s="34">
        <v>0.40544061511916901</v>
      </c>
      <c r="Z14" s="36">
        <v>77607.918000000005</v>
      </c>
      <c r="AA14" s="31">
        <v>100</v>
      </c>
      <c r="AB14" s="36">
        <v>16861.170999999998</v>
      </c>
      <c r="AC14" s="37">
        <f t="shared" si="0"/>
        <v>21.726096298576127</v>
      </c>
      <c r="AD14" s="36">
        <v>46771.885999999999</v>
      </c>
      <c r="AE14" s="37">
        <f t="shared" si="1"/>
        <v>60.266899570737095</v>
      </c>
      <c r="AF14" s="36">
        <v>11720.7</v>
      </c>
      <c r="AG14" s="34">
        <v>15.1024538501342</v>
      </c>
      <c r="AH14" s="36">
        <v>1898.2190000000001</v>
      </c>
      <c r="AI14" s="38">
        <v>2.44590893418891</v>
      </c>
      <c r="AJ14" s="36">
        <f t="shared" si="2"/>
        <v>355.94200000000365</v>
      </c>
      <c r="AK14" s="34">
        <v>0.45864134636366599</v>
      </c>
      <c r="AL14" s="36">
        <v>81742</v>
      </c>
      <c r="AM14" s="36">
        <v>100</v>
      </c>
      <c r="AN14" s="36">
        <v>19445</v>
      </c>
      <c r="AO14" s="38">
        <v>23.8</v>
      </c>
      <c r="AP14" s="36">
        <v>46778</v>
      </c>
      <c r="AQ14" s="38">
        <v>57.227106131791103</v>
      </c>
      <c r="AR14" s="36">
        <v>13093</v>
      </c>
      <c r="AS14" s="38">
        <v>16.0172668124995</v>
      </c>
      <c r="AT14" s="36">
        <v>2025</v>
      </c>
      <c r="AU14" s="38">
        <v>2.4769924533727599</v>
      </c>
      <c r="AV14" s="36">
        <f>AL14-AN14-AP14-AR14-AT14</f>
        <v>401</v>
      </c>
      <c r="AW14" s="38">
        <f t="shared" ref="AW13:AW21" si="3">AM14-AO14-AQ14-AS14-AU14</f>
        <v>0.47863460233663968</v>
      </c>
      <c r="AX14"/>
      <c r="AY14" s="39"/>
      <c r="AZ14" s="39"/>
    </row>
    <row r="15" spans="1:52" s="3" customFormat="1">
      <c r="A15" s="29" t="s">
        <v>28</v>
      </c>
      <c r="B15" s="30">
        <v>45365.46</v>
      </c>
      <c r="C15" s="31">
        <v>100</v>
      </c>
      <c r="D15" s="30">
        <v>6622.7950000000001</v>
      </c>
      <c r="E15" s="32">
        <v>14.598760819354601</v>
      </c>
      <c r="F15" s="30">
        <v>16750.508000000002</v>
      </c>
      <c r="G15" s="32">
        <v>36.9234831962467</v>
      </c>
      <c r="H15" s="30">
        <v>8211.4599999999991</v>
      </c>
      <c r="I15" s="32">
        <v>18.100687174780099</v>
      </c>
      <c r="J15" s="30">
        <v>13652.396000000001</v>
      </c>
      <c r="K15" s="32">
        <v>30.0942523232433</v>
      </c>
      <c r="L15" s="30">
        <v>128.30099999999899</v>
      </c>
      <c r="M15" s="32">
        <v>0.28281648637531598</v>
      </c>
      <c r="N15" s="33">
        <v>37075.99</v>
      </c>
      <c r="O15" s="31">
        <v>100</v>
      </c>
      <c r="P15" s="33">
        <v>6444.8050000000003</v>
      </c>
      <c r="Q15" s="34">
        <v>17.382691601761699</v>
      </c>
      <c r="R15" s="33">
        <v>16002.564</v>
      </c>
      <c r="S15" s="34">
        <v>43.161528525603799</v>
      </c>
      <c r="T15" s="33">
        <v>7374.8029999999999</v>
      </c>
      <c r="U15" s="34">
        <v>19.891048087994399</v>
      </c>
      <c r="V15" s="33">
        <v>7124.7129999999997</v>
      </c>
      <c r="W15" s="35">
        <v>19.216514515188901</v>
      </c>
      <c r="X15" s="33">
        <v>129.104999999998</v>
      </c>
      <c r="Y15" s="34">
        <v>0.34821726945119402</v>
      </c>
      <c r="Z15" s="36">
        <v>35415.409</v>
      </c>
      <c r="AA15" s="31">
        <v>100</v>
      </c>
      <c r="AB15" s="36">
        <v>6365.3119999999999</v>
      </c>
      <c r="AC15" s="37">
        <f t="shared" si="0"/>
        <v>17.973283888942241</v>
      </c>
      <c r="AD15" s="36">
        <v>11544.811</v>
      </c>
      <c r="AE15" s="37">
        <f t="shared" si="1"/>
        <v>32.59827099554321</v>
      </c>
      <c r="AF15" s="36">
        <v>7160.5659999999998</v>
      </c>
      <c r="AG15" s="34">
        <v>20.218786686891001</v>
      </c>
      <c r="AH15" s="36">
        <v>10210.611000000001</v>
      </c>
      <c r="AI15" s="38">
        <v>28.830984275799299</v>
      </c>
      <c r="AJ15" s="36">
        <f t="shared" si="2"/>
        <v>134.10900000000038</v>
      </c>
      <c r="AK15" s="34">
        <v>0.37867415282427103</v>
      </c>
      <c r="AL15" s="36">
        <v>38369</v>
      </c>
      <c r="AM15" s="36">
        <v>100</v>
      </c>
      <c r="AN15" s="36">
        <v>4760</v>
      </c>
      <c r="AO15" s="38">
        <v>12.4</v>
      </c>
      <c r="AP15" s="36">
        <v>13922</v>
      </c>
      <c r="AQ15" s="38">
        <v>36.284787772561202</v>
      </c>
      <c r="AR15" s="36">
        <v>7667</v>
      </c>
      <c r="AS15" s="38">
        <v>19.983051964618699</v>
      </c>
      <c r="AT15" s="36">
        <v>11885</v>
      </c>
      <c r="AU15" s="38">
        <v>30.974442447087998</v>
      </c>
      <c r="AV15" s="36">
        <f>AL15-AN15-AP15-AR15-AT15</f>
        <v>135</v>
      </c>
      <c r="AW15" s="38">
        <f t="shared" si="3"/>
        <v>0.35771781573209438</v>
      </c>
      <c r="AX15"/>
      <c r="AY15" s="39"/>
      <c r="AZ15" s="39"/>
    </row>
    <row r="16" spans="1:52" s="3" customFormat="1" ht="31.5">
      <c r="A16" s="29" t="s">
        <v>29</v>
      </c>
      <c r="B16" s="30">
        <v>1073.2249999999999</v>
      </c>
      <c r="C16" s="31">
        <v>100</v>
      </c>
      <c r="D16" s="30">
        <v>541.55700000000002</v>
      </c>
      <c r="E16" s="32">
        <v>50.460714202520499</v>
      </c>
      <c r="F16" s="30">
        <v>73.203999999999994</v>
      </c>
      <c r="G16" s="32">
        <v>6.8209368958047003</v>
      </c>
      <c r="H16" s="30">
        <v>444.84699999999998</v>
      </c>
      <c r="I16" s="32">
        <v>41.449556244030802</v>
      </c>
      <c r="J16" s="30">
        <v>12.513999999999999</v>
      </c>
      <c r="K16" s="32">
        <v>1.1660183093014</v>
      </c>
      <c r="L16" s="30">
        <v>1.1029999999999101</v>
      </c>
      <c r="M16" s="32">
        <v>0.102774348342603</v>
      </c>
      <c r="N16" s="33">
        <v>1244.643</v>
      </c>
      <c r="O16" s="31">
        <v>100</v>
      </c>
      <c r="P16" s="33">
        <v>649.80499999999995</v>
      </c>
      <c r="Q16" s="34">
        <v>52.208143218577497</v>
      </c>
      <c r="R16" s="33">
        <v>101.506</v>
      </c>
      <c r="S16" s="34">
        <v>8.1554309147281607</v>
      </c>
      <c r="T16" s="33">
        <v>483.851</v>
      </c>
      <c r="U16" s="34">
        <v>38.874681334326397</v>
      </c>
      <c r="V16" s="33" t="s">
        <v>30</v>
      </c>
      <c r="W16" s="35" t="s">
        <v>30</v>
      </c>
      <c r="X16" s="33" t="s">
        <v>30</v>
      </c>
      <c r="Y16" s="34" t="s">
        <v>30</v>
      </c>
      <c r="Z16" s="36">
        <v>1670.4359999999999</v>
      </c>
      <c r="AA16" s="31">
        <v>100</v>
      </c>
      <c r="AB16" s="36">
        <v>795.45100000000002</v>
      </c>
      <c r="AC16" s="37">
        <f t="shared" si="0"/>
        <v>47.619364046272956</v>
      </c>
      <c r="AD16" s="36" t="s">
        <v>30</v>
      </c>
      <c r="AE16" s="37" t="s">
        <v>30</v>
      </c>
      <c r="AF16" s="36">
        <v>757.81200000000001</v>
      </c>
      <c r="AG16" s="34">
        <v>45.366119983046303</v>
      </c>
      <c r="AH16" s="36" t="s">
        <v>30</v>
      </c>
      <c r="AI16" s="38" t="s">
        <v>30</v>
      </c>
      <c r="AJ16" s="38" t="s">
        <v>30</v>
      </c>
      <c r="AK16" s="38" t="s">
        <v>30</v>
      </c>
      <c r="AL16" s="36">
        <v>1668</v>
      </c>
      <c r="AM16" s="36">
        <v>100</v>
      </c>
      <c r="AN16" s="36">
        <v>791</v>
      </c>
      <c r="AO16" s="38">
        <v>47.5</v>
      </c>
      <c r="AP16" s="36" t="s">
        <v>22</v>
      </c>
      <c r="AQ16" s="36" t="s">
        <v>22</v>
      </c>
      <c r="AR16" s="36">
        <v>809</v>
      </c>
      <c r="AS16" s="38">
        <v>48.5197030110876</v>
      </c>
      <c r="AT16" s="36" t="s">
        <v>22</v>
      </c>
      <c r="AU16" s="36" t="s">
        <v>22</v>
      </c>
      <c r="AV16" s="36" t="s">
        <v>22</v>
      </c>
      <c r="AW16" s="36" t="s">
        <v>22</v>
      </c>
      <c r="AX16"/>
      <c r="AY16" s="39"/>
      <c r="AZ16" s="39"/>
    </row>
    <row r="17" spans="1:52" s="3" customFormat="1" ht="21.75" customHeight="1">
      <c r="A17" s="29" t="s">
        <v>31</v>
      </c>
      <c r="B17" s="30">
        <v>24180.223999999998</v>
      </c>
      <c r="C17" s="31">
        <v>100</v>
      </c>
      <c r="D17" s="30">
        <v>710.46799999999996</v>
      </c>
      <c r="E17" s="32">
        <v>2.9382192654625499</v>
      </c>
      <c r="F17" s="30">
        <v>6198.0889999999999</v>
      </c>
      <c r="G17" s="32">
        <v>25.632884955904501</v>
      </c>
      <c r="H17" s="30">
        <v>15599.572</v>
      </c>
      <c r="I17" s="32">
        <v>64.513761328265602</v>
      </c>
      <c r="J17" s="30">
        <v>191.91800000000001</v>
      </c>
      <c r="K17" s="32">
        <v>0.79369818906557699</v>
      </c>
      <c r="L17" s="30">
        <v>1480.1769999999999</v>
      </c>
      <c r="M17" s="32">
        <v>6.1214362613017901</v>
      </c>
      <c r="N17" s="33">
        <v>25184.183000000001</v>
      </c>
      <c r="O17" s="31">
        <v>100</v>
      </c>
      <c r="P17" s="33">
        <v>696.89800000000002</v>
      </c>
      <c r="Q17" s="34">
        <v>2.76720511441646</v>
      </c>
      <c r="R17" s="33">
        <v>6572.7420000000002</v>
      </c>
      <c r="S17" s="34">
        <v>26.098690594807099</v>
      </c>
      <c r="T17" s="33">
        <v>16170.596</v>
      </c>
      <c r="U17" s="34">
        <v>64.209333294631804</v>
      </c>
      <c r="V17" s="33">
        <v>191.28</v>
      </c>
      <c r="W17" s="35">
        <v>0.75952434113109801</v>
      </c>
      <c r="X17" s="33">
        <v>1552.6669999999999</v>
      </c>
      <c r="Y17" s="34">
        <v>6.16524665501358</v>
      </c>
      <c r="Z17" s="36">
        <v>23828.225999999999</v>
      </c>
      <c r="AA17" s="31">
        <v>100</v>
      </c>
      <c r="AB17" s="36">
        <v>729.12699999999995</v>
      </c>
      <c r="AC17" s="37">
        <f t="shared" si="0"/>
        <v>3.0599298495825917</v>
      </c>
      <c r="AD17" s="36">
        <v>6507.5649999999996</v>
      </c>
      <c r="AE17" s="37">
        <f>AD17/Z17*100</f>
        <v>27.310320961367413</v>
      </c>
      <c r="AF17" s="36">
        <v>14838.485000000001</v>
      </c>
      <c r="AG17" s="34">
        <v>62.272722274834898</v>
      </c>
      <c r="AH17" s="36">
        <v>195.244</v>
      </c>
      <c r="AI17" s="38">
        <v>0.81938118263608894</v>
      </c>
      <c r="AJ17" s="36">
        <f>Z17-AB17-AD17-AF17-AH17</f>
        <v>1557.8049999999992</v>
      </c>
      <c r="AK17" s="34">
        <v>6.5376457315790102</v>
      </c>
      <c r="AL17" s="36">
        <v>23791</v>
      </c>
      <c r="AM17" s="36">
        <v>100</v>
      </c>
      <c r="AN17" s="36">
        <v>752</v>
      </c>
      <c r="AO17" s="38">
        <v>3.2</v>
      </c>
      <c r="AP17" s="36">
        <v>6696</v>
      </c>
      <c r="AQ17" s="38">
        <v>28.1447130402589</v>
      </c>
      <c r="AR17" s="36">
        <v>15123</v>
      </c>
      <c r="AS17" s="38">
        <v>63.565997403021498</v>
      </c>
      <c r="AT17" s="36">
        <v>283</v>
      </c>
      <c r="AU17" s="38">
        <v>1.18869858689462</v>
      </c>
      <c r="AV17" s="36">
        <f>AL17-AN17-AP17-AR17-AT17</f>
        <v>937</v>
      </c>
      <c r="AW17" s="38">
        <f t="shared" si="3"/>
        <v>3.9005909698249721</v>
      </c>
      <c r="AX17"/>
      <c r="AY17" s="39"/>
      <c r="AZ17" s="39"/>
    </row>
    <row r="18" spans="1:52" s="3" customFormat="1">
      <c r="A18" s="29" t="s">
        <v>32</v>
      </c>
      <c r="B18" s="30">
        <v>6994.0529999999999</v>
      </c>
      <c r="C18" s="31">
        <v>100</v>
      </c>
      <c r="D18" s="30">
        <v>3080.8760000000002</v>
      </c>
      <c r="E18" s="32">
        <v>44.0499378543457</v>
      </c>
      <c r="F18" s="30">
        <v>86.328999999999994</v>
      </c>
      <c r="G18" s="32">
        <v>1.2343200716380001</v>
      </c>
      <c r="H18" s="30">
        <v>3093.5569999999998</v>
      </c>
      <c r="I18" s="32">
        <v>44.231249034000697</v>
      </c>
      <c r="J18" s="30">
        <v>712.995</v>
      </c>
      <c r="K18" s="32">
        <v>10.1943036462549</v>
      </c>
      <c r="L18" s="30">
        <v>20.295999999999701</v>
      </c>
      <c r="M18" s="32">
        <v>0.29018939376066699</v>
      </c>
      <c r="N18" s="33">
        <v>7621.732</v>
      </c>
      <c r="O18" s="31">
        <v>100</v>
      </c>
      <c r="P18" s="33">
        <v>2956.2420000000002</v>
      </c>
      <c r="Q18" s="34">
        <v>38.787010616484601</v>
      </c>
      <c r="R18" s="33">
        <v>103.57599999999999</v>
      </c>
      <c r="S18" s="34">
        <v>1.3589562057548099</v>
      </c>
      <c r="T18" s="33">
        <v>3607.0749999999998</v>
      </c>
      <c r="U18" s="34">
        <v>47.326185176807599</v>
      </c>
      <c r="V18" s="33">
        <v>915.47900000000004</v>
      </c>
      <c r="W18" s="35">
        <v>12.011429947943601</v>
      </c>
      <c r="X18" s="33">
        <v>39.3599999999999</v>
      </c>
      <c r="Y18" s="34">
        <v>0.51641805300947197</v>
      </c>
      <c r="Z18" s="36">
        <v>7317.9709999999995</v>
      </c>
      <c r="AA18" s="31">
        <v>100</v>
      </c>
      <c r="AB18" s="36">
        <v>2655.2339999999999</v>
      </c>
      <c r="AC18" s="37">
        <f t="shared" si="0"/>
        <v>36.283745863436742</v>
      </c>
      <c r="AD18" s="36">
        <v>95.704999999999998</v>
      </c>
      <c r="AE18" s="37">
        <f>AD18/Z18*100</f>
        <v>1.3078078609494355</v>
      </c>
      <c r="AF18" s="36">
        <v>3278.1489999999999</v>
      </c>
      <c r="AG18" s="34">
        <v>44.795873063722198</v>
      </c>
      <c r="AH18" s="36">
        <v>1245.5039999999999</v>
      </c>
      <c r="AI18" s="38">
        <v>17.019799613854701</v>
      </c>
      <c r="AJ18" s="36">
        <f>Z18-AB18-AD18-AF18-AH18</f>
        <v>43.378999999999451</v>
      </c>
      <c r="AK18" s="34">
        <v>0.59277359803692797</v>
      </c>
      <c r="AL18" s="36">
        <v>8496</v>
      </c>
      <c r="AM18" s="36">
        <v>100</v>
      </c>
      <c r="AN18" s="36">
        <v>2581</v>
      </c>
      <c r="AO18" s="38">
        <v>30.4</v>
      </c>
      <c r="AP18" s="36">
        <v>2814</v>
      </c>
      <c r="AQ18" s="38">
        <v>33.120053861305998</v>
      </c>
      <c r="AR18" s="36">
        <v>2654</v>
      </c>
      <c r="AS18" s="38">
        <v>31.2394868345242</v>
      </c>
      <c r="AT18" s="36">
        <v>381</v>
      </c>
      <c r="AU18" s="38">
        <v>4.4847305669384996</v>
      </c>
      <c r="AV18" s="36">
        <f>AL18-AN18-AP18-AR18-AT18</f>
        <v>66</v>
      </c>
      <c r="AW18" s="38">
        <f t="shared" si="3"/>
        <v>0.75572873723129685</v>
      </c>
      <c r="AX18"/>
      <c r="AY18" s="39"/>
      <c r="AZ18" s="39"/>
    </row>
    <row r="19" spans="1:52" s="3" customFormat="1" ht="31.5">
      <c r="A19" s="29" t="s">
        <v>33</v>
      </c>
      <c r="B19" s="30">
        <v>11965.897999999999</v>
      </c>
      <c r="C19" s="31">
        <v>100</v>
      </c>
      <c r="D19" s="30">
        <v>5672.26</v>
      </c>
      <c r="E19" s="32">
        <v>47.4035463113592</v>
      </c>
      <c r="F19" s="30">
        <v>4742.9260000000004</v>
      </c>
      <c r="G19" s="32">
        <v>39.637025152646302</v>
      </c>
      <c r="H19" s="30">
        <v>1394.6410000000001</v>
      </c>
      <c r="I19" s="32">
        <v>11.6551302710419</v>
      </c>
      <c r="J19" s="30">
        <v>115.986</v>
      </c>
      <c r="K19" s="32">
        <v>0.96930460212848202</v>
      </c>
      <c r="L19" s="30">
        <v>40.084999999998502</v>
      </c>
      <c r="M19" s="32">
        <v>0.33499366282412402</v>
      </c>
      <c r="N19" s="33">
        <v>12129.181</v>
      </c>
      <c r="O19" s="31">
        <v>100</v>
      </c>
      <c r="P19" s="33">
        <v>9196.4429999999993</v>
      </c>
      <c r="Q19" s="34">
        <v>75.820807686850401</v>
      </c>
      <c r="R19" s="33">
        <v>1317.414</v>
      </c>
      <c r="S19" s="34">
        <v>10.861524780609701</v>
      </c>
      <c r="T19" s="33">
        <v>1532.6189999999999</v>
      </c>
      <c r="U19" s="34">
        <v>12.635799564702699</v>
      </c>
      <c r="V19" s="33">
        <v>42.62</v>
      </c>
      <c r="W19" s="35">
        <v>0.351383988745819</v>
      </c>
      <c r="X19" s="33">
        <v>40.085000000001301</v>
      </c>
      <c r="Y19" s="34">
        <v>0.33048397909142702</v>
      </c>
      <c r="Z19" s="36">
        <v>17218.967000000001</v>
      </c>
      <c r="AA19" s="31">
        <v>100</v>
      </c>
      <c r="AB19" s="36">
        <v>13704.662</v>
      </c>
      <c r="AC19" s="37">
        <f t="shared" si="0"/>
        <v>79.590500405744436</v>
      </c>
      <c r="AD19" s="36">
        <v>1243.8119999999999</v>
      </c>
      <c r="AE19" s="37">
        <f>AD19/Z19*100</f>
        <v>7.2234995281656555</v>
      </c>
      <c r="AF19" s="36">
        <v>2174.2779999999998</v>
      </c>
      <c r="AG19" s="34">
        <v>12.627226708779901</v>
      </c>
      <c r="AH19" s="36">
        <v>91.784000000000006</v>
      </c>
      <c r="AI19" s="38">
        <v>0.53304010629673704</v>
      </c>
      <c r="AJ19" s="36">
        <f>Z19-AB19-AD19-AF19-AH19</f>
        <v>4.4310000000005942</v>
      </c>
      <c r="AK19" s="34">
        <v>2.5733251013256998E-2</v>
      </c>
      <c r="AL19" s="36">
        <v>10725</v>
      </c>
      <c r="AM19" s="36">
        <v>100</v>
      </c>
      <c r="AN19" s="36">
        <v>7654</v>
      </c>
      <c r="AO19" s="38">
        <v>71.400000000000006</v>
      </c>
      <c r="AP19" s="36">
        <v>1237</v>
      </c>
      <c r="AQ19" s="38">
        <v>11.534264952862699</v>
      </c>
      <c r="AR19" s="36">
        <v>1596</v>
      </c>
      <c r="AS19" s="38">
        <v>14.880591181067899</v>
      </c>
      <c r="AT19" s="36">
        <v>68</v>
      </c>
      <c r="AU19" s="38">
        <v>0.63526379331115201</v>
      </c>
      <c r="AV19" s="36">
        <f>AL19-AN19-AP19-AR19-AT19</f>
        <v>170</v>
      </c>
      <c r="AW19" s="38">
        <f t="shared" si="3"/>
        <v>1.5498800727582438</v>
      </c>
      <c r="AX19"/>
      <c r="AY19" s="39"/>
      <c r="AZ19" s="39"/>
    </row>
    <row r="20" spans="1:52" s="3" customFormat="1" ht="31.5">
      <c r="A20" s="29" t="s">
        <v>34</v>
      </c>
      <c r="B20" s="30">
        <v>2142.8130000000001</v>
      </c>
      <c r="C20" s="31">
        <v>100</v>
      </c>
      <c r="D20" s="30">
        <v>653.63300000000004</v>
      </c>
      <c r="E20" s="32">
        <v>30.503501705468501</v>
      </c>
      <c r="F20" s="30">
        <v>152.423</v>
      </c>
      <c r="G20" s="32">
        <v>7.11321986566257</v>
      </c>
      <c r="H20" s="30">
        <v>1170.221</v>
      </c>
      <c r="I20" s="32">
        <v>54.611438328962898</v>
      </c>
      <c r="J20" s="30">
        <v>144.66200000000001</v>
      </c>
      <c r="K20" s="32">
        <v>6.7510324046008696</v>
      </c>
      <c r="L20" s="30">
        <v>21.874000000000098</v>
      </c>
      <c r="M20" s="32">
        <v>1.0208076953051901</v>
      </c>
      <c r="N20" s="33">
        <v>2014.1489999999999</v>
      </c>
      <c r="O20" s="31">
        <v>100</v>
      </c>
      <c r="P20" s="33">
        <v>585.58500000000004</v>
      </c>
      <c r="Q20" s="34">
        <v>29.073569035855801</v>
      </c>
      <c r="R20" s="33">
        <v>169.58799999999999</v>
      </c>
      <c r="S20" s="34">
        <v>8.4198338851792993</v>
      </c>
      <c r="T20" s="33">
        <v>1076.673</v>
      </c>
      <c r="U20" s="34">
        <v>53.455479212312497</v>
      </c>
      <c r="V20" s="33">
        <v>163.428</v>
      </c>
      <c r="W20" s="35">
        <v>8.1139975245128309</v>
      </c>
      <c r="X20" s="33">
        <v>18.874999999999901</v>
      </c>
      <c r="Y20" s="34">
        <v>0.937120342139528</v>
      </c>
      <c r="Z20" s="36">
        <v>2372.1680000000001</v>
      </c>
      <c r="AA20" s="31">
        <v>100</v>
      </c>
      <c r="AB20" s="36">
        <v>1072.1479999999999</v>
      </c>
      <c r="AC20" s="37">
        <f t="shared" si="0"/>
        <v>45.196967499772356</v>
      </c>
      <c r="AD20" s="36">
        <v>72.968999999999994</v>
      </c>
      <c r="AE20" s="37">
        <f>AD20/Z20*100</f>
        <v>3.0760468904394624</v>
      </c>
      <c r="AF20" s="36">
        <v>942.81899999999996</v>
      </c>
      <c r="AG20" s="34">
        <v>39.745034921641299</v>
      </c>
      <c r="AH20" s="36">
        <v>274.57600000000002</v>
      </c>
      <c r="AI20" s="38">
        <v>11.574896887572899</v>
      </c>
      <c r="AJ20" s="36">
        <f>Z20-AB20-AD20-AF20-AH20</f>
        <v>9.6560000000001764</v>
      </c>
      <c r="AK20" s="34">
        <v>0.40705380057399398</v>
      </c>
      <c r="AL20" s="36">
        <v>1637</v>
      </c>
      <c r="AM20" s="36">
        <v>100</v>
      </c>
      <c r="AN20" s="36">
        <v>494</v>
      </c>
      <c r="AO20" s="38">
        <v>30.2</v>
      </c>
      <c r="AP20" s="36">
        <v>128</v>
      </c>
      <c r="AQ20" s="38">
        <v>7.8383672302684904</v>
      </c>
      <c r="AR20" s="36">
        <v>612</v>
      </c>
      <c r="AS20" s="38">
        <v>37.362079611938697</v>
      </c>
      <c r="AT20" s="36">
        <v>400</v>
      </c>
      <c r="AU20" s="38">
        <v>24.431690127511299</v>
      </c>
      <c r="AV20" s="36">
        <f>AL20-AN20-AP20-AR20-AT20</f>
        <v>3</v>
      </c>
      <c r="AW20" s="38">
        <f t="shared" si="3"/>
        <v>0.16786303028151295</v>
      </c>
      <c r="AX20"/>
      <c r="AY20" s="39"/>
      <c r="AZ20" s="39"/>
    </row>
    <row r="21" spans="1:52" s="3" customFormat="1" ht="31.5">
      <c r="A21" s="29" t="s">
        <v>35</v>
      </c>
      <c r="B21" s="30">
        <v>688.91499999999996</v>
      </c>
      <c r="C21" s="31">
        <v>100</v>
      </c>
      <c r="D21" s="30">
        <v>73.180000000000007</v>
      </c>
      <c r="E21" s="32">
        <v>10.6225005987676</v>
      </c>
      <c r="F21" s="30">
        <v>211.62</v>
      </c>
      <c r="G21" s="32">
        <v>30.717867951779201</v>
      </c>
      <c r="H21" s="30">
        <v>216.75200000000001</v>
      </c>
      <c r="I21" s="32">
        <v>31.4628074581044</v>
      </c>
      <c r="J21" s="30">
        <v>153.571</v>
      </c>
      <c r="K21" s="32">
        <v>22.291719588047901</v>
      </c>
      <c r="L21" s="30">
        <v>33.791999999999902</v>
      </c>
      <c r="M21" s="32">
        <v>4.9051044033008298</v>
      </c>
      <c r="N21" s="33">
        <v>3949.4169999999999</v>
      </c>
      <c r="O21" s="31">
        <v>100</v>
      </c>
      <c r="P21" s="33">
        <v>313.50599999999997</v>
      </c>
      <c r="Q21" s="34">
        <v>7.9380323728793396</v>
      </c>
      <c r="R21" s="33">
        <v>319.34300000000002</v>
      </c>
      <c r="S21" s="34">
        <v>8.0858263384190607</v>
      </c>
      <c r="T21" s="33">
        <v>496.57</v>
      </c>
      <c r="U21" s="34">
        <v>12.573248152828601</v>
      </c>
      <c r="V21" s="33">
        <v>2786.2060000000001</v>
      </c>
      <c r="W21" s="35">
        <v>70.547273179813601</v>
      </c>
      <c r="X21" s="33">
        <v>33.791999999999902</v>
      </c>
      <c r="Y21" s="34">
        <v>0.85561995605933505</v>
      </c>
      <c r="Z21" s="36">
        <v>4450.8530000000001</v>
      </c>
      <c r="AA21" s="31">
        <v>100</v>
      </c>
      <c r="AB21" s="36">
        <v>316.01299999999998</v>
      </c>
      <c r="AC21" s="37">
        <f t="shared" si="0"/>
        <v>7.1000547535494878</v>
      </c>
      <c r="AD21" s="36">
        <v>171.46100000000001</v>
      </c>
      <c r="AE21" s="37">
        <f>AD21/Z21*100</f>
        <v>3.8523177467330423</v>
      </c>
      <c r="AF21" s="36">
        <v>492.09699999999998</v>
      </c>
      <c r="AG21" s="34">
        <v>11.0562402308052</v>
      </c>
      <c r="AH21" s="36">
        <v>3471.2820000000002</v>
      </c>
      <c r="AI21" s="38">
        <v>77.991387268912305</v>
      </c>
      <c r="AJ21" s="36">
        <f>Z21-AB21-AD21-AF21-AH21</f>
        <v>0</v>
      </c>
      <c r="AK21" s="34">
        <v>0</v>
      </c>
      <c r="AL21" s="36">
        <v>3503</v>
      </c>
      <c r="AM21" s="36">
        <v>100</v>
      </c>
      <c r="AN21" s="36">
        <v>366</v>
      </c>
      <c r="AO21" s="38">
        <v>10.5</v>
      </c>
      <c r="AP21" s="36">
        <v>229</v>
      </c>
      <c r="AQ21" s="38">
        <v>6.5306857701089402</v>
      </c>
      <c r="AR21" s="36">
        <v>649</v>
      </c>
      <c r="AS21" s="38">
        <v>18.5156045258578</v>
      </c>
      <c r="AT21" s="36">
        <v>2259</v>
      </c>
      <c r="AU21" s="38">
        <v>64.497298519452798</v>
      </c>
      <c r="AV21" s="36">
        <f>AL21-AN21-AP21-AR21-AT21</f>
        <v>0</v>
      </c>
      <c r="AW21" s="38">
        <f t="shared" si="3"/>
        <v>-4.3588815419539628E-2</v>
      </c>
      <c r="AX21"/>
      <c r="AY21" s="39"/>
      <c r="AZ21" s="39"/>
    </row>
    <row r="22" spans="1:52" s="3" customFormat="1" ht="47.25">
      <c r="A22" s="29" t="s">
        <v>36</v>
      </c>
      <c r="B22" s="30" t="s">
        <v>30</v>
      </c>
      <c r="C22" s="31" t="s">
        <v>30</v>
      </c>
      <c r="D22" s="30" t="s">
        <v>30</v>
      </c>
      <c r="E22" s="32" t="s">
        <v>30</v>
      </c>
      <c r="F22" s="30" t="s">
        <v>30</v>
      </c>
      <c r="G22" s="32" t="s">
        <v>30</v>
      </c>
      <c r="H22" s="30" t="s">
        <v>30</v>
      </c>
      <c r="I22" s="32" t="s">
        <v>30</v>
      </c>
      <c r="J22" s="30" t="s">
        <v>30</v>
      </c>
      <c r="K22" s="32" t="s">
        <v>30</v>
      </c>
      <c r="L22" s="30" t="s">
        <v>30</v>
      </c>
      <c r="M22" s="32" t="s">
        <v>30</v>
      </c>
      <c r="N22" s="33">
        <v>230.935</v>
      </c>
      <c r="O22" s="31">
        <v>100</v>
      </c>
      <c r="P22" s="33" t="s">
        <v>30</v>
      </c>
      <c r="Q22" s="34" t="s">
        <v>30</v>
      </c>
      <c r="R22" s="33" t="s">
        <v>30</v>
      </c>
      <c r="S22" s="34" t="s">
        <v>30</v>
      </c>
      <c r="T22" s="33">
        <v>87.742999999999995</v>
      </c>
      <c r="U22" s="34">
        <v>37.994673825968299</v>
      </c>
      <c r="V22" s="33" t="s">
        <v>30</v>
      </c>
      <c r="W22" s="35" t="s">
        <v>30</v>
      </c>
      <c r="X22" s="33" t="s">
        <v>30</v>
      </c>
      <c r="Y22" s="34" t="s">
        <v>30</v>
      </c>
      <c r="Z22" s="36">
        <v>235.86600000000001</v>
      </c>
      <c r="AA22" s="31">
        <v>100</v>
      </c>
      <c r="AB22" s="36" t="s">
        <v>30</v>
      </c>
      <c r="AC22" s="37" t="s">
        <v>30</v>
      </c>
      <c r="AD22" s="36" t="s">
        <v>30</v>
      </c>
      <c r="AE22" s="37" t="s">
        <v>30</v>
      </c>
      <c r="AF22" s="37" t="s">
        <v>30</v>
      </c>
      <c r="AG22" s="37" t="s">
        <v>30</v>
      </c>
      <c r="AH22" s="37" t="s">
        <v>30</v>
      </c>
      <c r="AI22" s="37" t="s">
        <v>30</v>
      </c>
      <c r="AJ22" s="37" t="s">
        <v>30</v>
      </c>
      <c r="AK22" s="37" t="s">
        <v>30</v>
      </c>
      <c r="AL22" s="36" t="s">
        <v>22</v>
      </c>
      <c r="AM22" s="36" t="s">
        <v>22</v>
      </c>
      <c r="AN22" s="36" t="s">
        <v>22</v>
      </c>
      <c r="AO22" s="36" t="s">
        <v>22</v>
      </c>
      <c r="AP22" s="36" t="s">
        <v>22</v>
      </c>
      <c r="AQ22" s="36" t="s">
        <v>22</v>
      </c>
      <c r="AR22" s="36" t="s">
        <v>22</v>
      </c>
      <c r="AS22" s="36" t="s">
        <v>22</v>
      </c>
      <c r="AT22" s="36" t="s">
        <v>22</v>
      </c>
      <c r="AU22" s="36" t="s">
        <v>22</v>
      </c>
      <c r="AV22" s="36" t="s">
        <v>22</v>
      </c>
      <c r="AW22" s="36" t="s">
        <v>22</v>
      </c>
      <c r="AY22" s="39"/>
      <c r="AZ22" s="39"/>
    </row>
    <row r="23" spans="1:52" s="3" customFormat="1">
      <c r="A23" s="29" t="s">
        <v>37</v>
      </c>
      <c r="B23" s="30" t="s">
        <v>30</v>
      </c>
      <c r="C23" s="31" t="s">
        <v>30</v>
      </c>
      <c r="D23" s="30" t="s">
        <v>30</v>
      </c>
      <c r="E23" s="32" t="s">
        <v>30</v>
      </c>
      <c r="F23" s="30" t="s">
        <v>38</v>
      </c>
      <c r="G23" s="32" t="s">
        <v>38</v>
      </c>
      <c r="H23" s="30" t="s">
        <v>30</v>
      </c>
      <c r="I23" s="32" t="s">
        <v>30</v>
      </c>
      <c r="J23" s="30" t="s">
        <v>38</v>
      </c>
      <c r="K23" s="32" t="s">
        <v>38</v>
      </c>
      <c r="L23" s="30" t="s">
        <v>30</v>
      </c>
      <c r="M23" s="32" t="s">
        <v>30</v>
      </c>
      <c r="N23" s="33" t="s">
        <v>30</v>
      </c>
      <c r="O23" s="31" t="s">
        <v>30</v>
      </c>
      <c r="P23" s="33" t="s">
        <v>30</v>
      </c>
      <c r="Q23" s="34" t="s">
        <v>30</v>
      </c>
      <c r="R23" s="33" t="s">
        <v>38</v>
      </c>
      <c r="S23" s="34" t="s">
        <v>38</v>
      </c>
      <c r="T23" s="33" t="s">
        <v>30</v>
      </c>
      <c r="U23" s="34" t="s">
        <v>30</v>
      </c>
      <c r="V23" s="33" t="s">
        <v>38</v>
      </c>
      <c r="W23" s="35" t="s">
        <v>38</v>
      </c>
      <c r="X23" s="33" t="s">
        <v>30</v>
      </c>
      <c r="Y23" s="34" t="s">
        <v>30</v>
      </c>
      <c r="Z23" s="36" t="s">
        <v>30</v>
      </c>
      <c r="AA23" s="31" t="s">
        <v>30</v>
      </c>
      <c r="AB23" s="36" t="s">
        <v>38</v>
      </c>
      <c r="AC23" s="37" t="s">
        <v>38</v>
      </c>
      <c r="AD23" s="37" t="s">
        <v>38</v>
      </c>
      <c r="AE23" s="37" t="s">
        <v>38</v>
      </c>
      <c r="AF23" s="37" t="s">
        <v>30</v>
      </c>
      <c r="AG23" s="37" t="s">
        <v>30</v>
      </c>
      <c r="AH23" s="36" t="s">
        <v>38</v>
      </c>
      <c r="AI23" s="38" t="s">
        <v>38</v>
      </c>
      <c r="AJ23" s="38" t="s">
        <v>30</v>
      </c>
      <c r="AK23" s="38" t="s">
        <v>30</v>
      </c>
      <c r="AL23" s="36" t="s">
        <v>22</v>
      </c>
      <c r="AM23" s="36" t="s">
        <v>22</v>
      </c>
      <c r="AN23" s="36" t="s">
        <v>22</v>
      </c>
      <c r="AO23" s="36" t="s">
        <v>22</v>
      </c>
      <c r="AP23" s="36" t="s">
        <v>22</v>
      </c>
      <c r="AQ23" s="36" t="s">
        <v>22</v>
      </c>
      <c r="AR23" s="36" t="s">
        <v>22</v>
      </c>
      <c r="AS23" s="36" t="s">
        <v>22</v>
      </c>
      <c r="AT23" s="36" t="s">
        <v>22</v>
      </c>
      <c r="AU23" s="36" t="s">
        <v>22</v>
      </c>
      <c r="AV23" s="36" t="s">
        <v>22</v>
      </c>
      <c r="AW23" s="36" t="s">
        <v>22</v>
      </c>
      <c r="AY23" s="39"/>
      <c r="AZ23" s="39"/>
    </row>
    <row r="24" spans="1:52" s="3" customFormat="1" ht="31.5">
      <c r="A24" s="29" t="s">
        <v>39</v>
      </c>
      <c r="B24" s="30">
        <v>1074.366</v>
      </c>
      <c r="C24" s="31">
        <v>100</v>
      </c>
      <c r="D24" s="30">
        <v>397.41199999999998</v>
      </c>
      <c r="E24" s="32">
        <v>36.990373857698401</v>
      </c>
      <c r="F24" s="30">
        <v>6.8010000000000002</v>
      </c>
      <c r="G24" s="32">
        <v>0.63302450003071598</v>
      </c>
      <c r="H24" s="30">
        <v>661.06899999999996</v>
      </c>
      <c r="I24" s="32">
        <v>61.531079725158797</v>
      </c>
      <c r="J24" s="30">
        <v>9.0050000000000008</v>
      </c>
      <c r="K24" s="32">
        <v>0.83816874324019996</v>
      </c>
      <c r="L24" s="30" t="s">
        <v>38</v>
      </c>
      <c r="M24" s="32" t="s">
        <v>38</v>
      </c>
      <c r="N24" s="33">
        <v>1064.2429999999999</v>
      </c>
      <c r="O24" s="31">
        <v>100</v>
      </c>
      <c r="P24" s="33">
        <v>428.49599999999998</v>
      </c>
      <c r="Q24" s="34">
        <v>40.262985051346398</v>
      </c>
      <c r="R24" s="33">
        <v>6.8010000000000002</v>
      </c>
      <c r="S24" s="34">
        <v>0.639045781837419</v>
      </c>
      <c r="T24" s="33">
        <v>620.47199999999998</v>
      </c>
      <c r="U24" s="34">
        <v>58.301722444967901</v>
      </c>
      <c r="V24" s="33">
        <v>8.3949999999999996</v>
      </c>
      <c r="W24" s="35">
        <v>0.78882360513529304</v>
      </c>
      <c r="X24" s="33">
        <v>7.8999999999933096E-2</v>
      </c>
      <c r="Y24" s="34">
        <v>7.4231167130000501E-3</v>
      </c>
      <c r="Z24" s="36">
        <v>752.053</v>
      </c>
      <c r="AA24" s="31">
        <v>100</v>
      </c>
      <c r="AB24" s="36">
        <v>412.512</v>
      </c>
      <c r="AC24" s="37">
        <f>AB24/Z24*100</f>
        <v>54.851453288531523</v>
      </c>
      <c r="AD24" s="36">
        <v>6.2030000000000003</v>
      </c>
      <c r="AE24" s="37">
        <f>AD24/Z24*100</f>
        <v>0.82480888979899036</v>
      </c>
      <c r="AF24" s="36">
        <v>325.66899999999998</v>
      </c>
      <c r="AG24" s="34">
        <v>43.303995861993798</v>
      </c>
      <c r="AH24" s="36">
        <v>7.6689999999999996</v>
      </c>
      <c r="AI24" s="38">
        <v>1.01974195967571</v>
      </c>
      <c r="AJ24" s="36">
        <v>0</v>
      </c>
      <c r="AK24" s="34">
        <v>0</v>
      </c>
      <c r="AL24" s="36">
        <v>772</v>
      </c>
      <c r="AM24" s="36">
        <v>100</v>
      </c>
      <c r="AN24" s="36" t="s">
        <v>22</v>
      </c>
      <c r="AO24" s="38">
        <v>57</v>
      </c>
      <c r="AP24" s="36">
        <v>6</v>
      </c>
      <c r="AQ24" s="38">
        <v>0.83118954617309704</v>
      </c>
      <c r="AR24" s="36">
        <v>317</v>
      </c>
      <c r="AS24" s="38">
        <v>41.084974242186902</v>
      </c>
      <c r="AT24" s="36" t="s">
        <v>22</v>
      </c>
      <c r="AU24" s="38">
        <v>1.0123163647239</v>
      </c>
      <c r="AV24" s="36" t="s">
        <v>22</v>
      </c>
      <c r="AW24" s="36" t="s">
        <v>22</v>
      </c>
      <c r="AY24" s="39"/>
      <c r="AZ24" s="39"/>
    </row>
    <row r="25" spans="1:52" s="3" customFormat="1" ht="31.5">
      <c r="A25" s="29" t="s">
        <v>40</v>
      </c>
      <c r="B25" s="30" t="s">
        <v>30</v>
      </c>
      <c r="C25" s="31" t="s">
        <v>30</v>
      </c>
      <c r="D25" s="30" t="s">
        <v>30</v>
      </c>
      <c r="E25" s="32" t="s">
        <v>30</v>
      </c>
      <c r="F25" s="30" t="s">
        <v>30</v>
      </c>
      <c r="G25" s="32" t="s">
        <v>30</v>
      </c>
      <c r="H25" s="30" t="s">
        <v>30</v>
      </c>
      <c r="I25" s="32" t="s">
        <v>30</v>
      </c>
      <c r="J25" s="30" t="s">
        <v>38</v>
      </c>
      <c r="K25" s="32" t="s">
        <v>38</v>
      </c>
      <c r="L25" s="30" t="s">
        <v>30</v>
      </c>
      <c r="M25" s="32" t="s">
        <v>30</v>
      </c>
      <c r="N25" s="33">
        <v>255.185</v>
      </c>
      <c r="O25" s="31">
        <v>100</v>
      </c>
      <c r="P25" s="33" t="s">
        <v>30</v>
      </c>
      <c r="Q25" s="34" t="s">
        <v>30</v>
      </c>
      <c r="R25" s="33" t="s">
        <v>30</v>
      </c>
      <c r="S25" s="34" t="s">
        <v>30</v>
      </c>
      <c r="T25" s="33" t="s">
        <v>30</v>
      </c>
      <c r="U25" s="34" t="s">
        <v>30</v>
      </c>
      <c r="V25" s="33" t="s">
        <v>38</v>
      </c>
      <c r="W25" s="35" t="s">
        <v>38</v>
      </c>
      <c r="X25" s="33" t="s">
        <v>30</v>
      </c>
      <c r="Y25" s="34" t="s">
        <v>30</v>
      </c>
      <c r="Z25" s="36" t="s">
        <v>30</v>
      </c>
      <c r="AA25" s="36" t="s">
        <v>30</v>
      </c>
      <c r="AB25" s="36" t="s">
        <v>30</v>
      </c>
      <c r="AC25" s="36" t="s">
        <v>30</v>
      </c>
      <c r="AD25" s="36" t="s">
        <v>30</v>
      </c>
      <c r="AE25" s="36" t="s">
        <v>30</v>
      </c>
      <c r="AF25" s="36" t="s">
        <v>30</v>
      </c>
      <c r="AG25" s="36" t="s">
        <v>30</v>
      </c>
      <c r="AH25" s="33" t="s">
        <v>38</v>
      </c>
      <c r="AI25" s="33" t="s">
        <v>38</v>
      </c>
      <c r="AJ25" s="36" t="s">
        <v>30</v>
      </c>
      <c r="AK25" s="34" t="s">
        <v>30</v>
      </c>
      <c r="AL25" s="36" t="s">
        <v>22</v>
      </c>
      <c r="AM25" s="36" t="s">
        <v>22</v>
      </c>
      <c r="AN25" s="36" t="s">
        <v>22</v>
      </c>
      <c r="AO25" s="36" t="s">
        <v>22</v>
      </c>
      <c r="AP25" s="36" t="s">
        <v>22</v>
      </c>
      <c r="AQ25" s="36" t="s">
        <v>22</v>
      </c>
      <c r="AR25" s="36" t="s">
        <v>22</v>
      </c>
      <c r="AS25" s="36" t="s">
        <v>22</v>
      </c>
      <c r="AT25" s="36" t="s">
        <v>38</v>
      </c>
      <c r="AU25" s="38" t="s">
        <v>38</v>
      </c>
      <c r="AV25" s="36" t="s">
        <v>22</v>
      </c>
      <c r="AW25" s="36" t="s">
        <v>22</v>
      </c>
      <c r="AY25" s="39"/>
      <c r="AZ25" s="39"/>
    </row>
    <row r="26" spans="1:52" s="3" customFormat="1">
      <c r="A26" s="29" t="s">
        <v>41</v>
      </c>
      <c r="B26" s="30" t="s">
        <v>30</v>
      </c>
      <c r="C26" s="31" t="s">
        <v>30</v>
      </c>
      <c r="D26" s="30" t="s">
        <v>38</v>
      </c>
      <c r="E26" s="32" t="s">
        <v>38</v>
      </c>
      <c r="F26" s="30" t="s">
        <v>38</v>
      </c>
      <c r="G26" s="32" t="s">
        <v>38</v>
      </c>
      <c r="H26" s="30" t="s">
        <v>30</v>
      </c>
      <c r="I26" s="32" t="s">
        <v>30</v>
      </c>
      <c r="J26" s="30" t="s">
        <v>38</v>
      </c>
      <c r="K26" s="32" t="s">
        <v>38</v>
      </c>
      <c r="L26" s="30" t="s">
        <v>30</v>
      </c>
      <c r="M26" s="32" t="s">
        <v>30</v>
      </c>
      <c r="N26" s="33" t="s">
        <v>38</v>
      </c>
      <c r="O26" s="31" t="s">
        <v>38</v>
      </c>
      <c r="P26" s="33" t="s">
        <v>38</v>
      </c>
      <c r="Q26" s="34" t="s">
        <v>38</v>
      </c>
      <c r="R26" s="33" t="s">
        <v>38</v>
      </c>
      <c r="S26" s="34" t="s">
        <v>38</v>
      </c>
      <c r="T26" s="33" t="s">
        <v>38</v>
      </c>
      <c r="U26" s="34" t="s">
        <v>38</v>
      </c>
      <c r="V26" s="33" t="s">
        <v>38</v>
      </c>
      <c r="W26" s="35" t="s">
        <v>38</v>
      </c>
      <c r="X26" s="33" t="s">
        <v>38</v>
      </c>
      <c r="Y26" s="34" t="s">
        <v>38</v>
      </c>
      <c r="Z26" s="36" t="s">
        <v>38</v>
      </c>
      <c r="AA26" s="36" t="s">
        <v>38</v>
      </c>
      <c r="AB26" s="36" t="s">
        <v>38</v>
      </c>
      <c r="AC26" s="36" t="s">
        <v>38</v>
      </c>
      <c r="AD26" s="36" t="s">
        <v>38</v>
      </c>
      <c r="AE26" s="36" t="s">
        <v>38</v>
      </c>
      <c r="AF26" s="36" t="s">
        <v>38</v>
      </c>
      <c r="AG26" s="36" t="s">
        <v>38</v>
      </c>
      <c r="AH26" s="36" t="s">
        <v>38</v>
      </c>
      <c r="AI26" s="36" t="s">
        <v>38</v>
      </c>
      <c r="AJ26" s="36" t="s">
        <v>38</v>
      </c>
      <c r="AK26" s="36" t="s">
        <v>38</v>
      </c>
      <c r="AL26" s="36" t="s">
        <v>38</v>
      </c>
      <c r="AM26" s="36" t="s">
        <v>38</v>
      </c>
      <c r="AN26" s="36" t="s">
        <v>38</v>
      </c>
      <c r="AO26" s="36" t="s">
        <v>38</v>
      </c>
      <c r="AP26" s="36" t="s">
        <v>38</v>
      </c>
      <c r="AQ26" s="36" t="s">
        <v>38</v>
      </c>
      <c r="AR26" s="36" t="s">
        <v>38</v>
      </c>
      <c r="AS26" s="36" t="s">
        <v>38</v>
      </c>
      <c r="AT26" s="36" t="s">
        <v>38</v>
      </c>
      <c r="AU26" s="36" t="s">
        <v>38</v>
      </c>
      <c r="AV26" s="36" t="s">
        <v>38</v>
      </c>
      <c r="AW26" s="36" t="s">
        <v>38</v>
      </c>
      <c r="AY26" s="39"/>
      <c r="AZ26" s="39"/>
    </row>
    <row r="27" spans="1:52" s="3" customFormat="1">
      <c r="B27" s="39"/>
      <c r="C27" s="40"/>
      <c r="D27" s="39"/>
      <c r="E27" s="40"/>
      <c r="F27" s="39"/>
      <c r="G27" s="40"/>
      <c r="H27" s="39"/>
      <c r="I27" s="40"/>
      <c r="J27" s="39"/>
      <c r="K27" s="40"/>
      <c r="L27" s="39"/>
      <c r="N27" s="41"/>
      <c r="O27" s="42"/>
      <c r="P27" s="43"/>
      <c r="Q27" s="41"/>
      <c r="R27" s="43"/>
      <c r="S27" s="41"/>
      <c r="T27" s="43"/>
      <c r="U27" s="41"/>
      <c r="V27" s="43"/>
      <c r="W27" s="41"/>
      <c r="X27" s="44"/>
      <c r="Y27" s="44"/>
      <c r="Z27" s="41"/>
      <c r="AA27" s="42"/>
      <c r="AB27" s="43"/>
      <c r="AC27" s="41"/>
      <c r="AD27" s="43"/>
      <c r="AE27" s="41"/>
      <c r="AF27" s="43"/>
      <c r="AG27" s="41"/>
      <c r="AH27" s="43"/>
      <c r="AI27" s="41"/>
      <c r="AJ27" s="44"/>
      <c r="AK27" s="44"/>
    </row>
    <row r="28" spans="1:52" s="3" customFormat="1" ht="15" customHeight="1">
      <c r="A28" s="66" t="s">
        <v>42</v>
      </c>
      <c r="B28" s="66"/>
      <c r="C28" s="66"/>
      <c r="D28" s="66"/>
      <c r="E28" s="66"/>
      <c r="F28" s="66"/>
      <c r="G28" s="66"/>
      <c r="H28" s="39"/>
      <c r="I28" s="40"/>
      <c r="J28" s="39"/>
      <c r="K28" s="40"/>
      <c r="L28" s="39"/>
      <c r="M28" s="40"/>
      <c r="N28" s="41"/>
      <c r="O28" s="42"/>
      <c r="P28" s="43"/>
      <c r="Q28" s="41"/>
      <c r="R28" s="43"/>
      <c r="S28" s="41"/>
      <c r="T28" s="43"/>
      <c r="U28" s="41"/>
      <c r="V28" s="43"/>
      <c r="W28" s="41"/>
      <c r="X28" s="44"/>
      <c r="Y28" s="44"/>
      <c r="Z28" s="41"/>
      <c r="AA28" s="42"/>
      <c r="AB28" s="43"/>
      <c r="AC28" s="41"/>
      <c r="AD28" s="43"/>
      <c r="AE28" s="41"/>
      <c r="AF28" s="43"/>
      <c r="AG28" s="41"/>
      <c r="AH28" s="43"/>
      <c r="AI28" s="41"/>
      <c r="AJ28" s="44"/>
      <c r="AK28" s="44"/>
    </row>
    <row r="30" spans="1:52">
      <c r="A30" s="1" t="s">
        <v>43</v>
      </c>
    </row>
  </sheetData>
  <mergeCells count="36">
    <mergeCell ref="A28:G28"/>
    <mergeCell ref="AN5:AO5"/>
    <mergeCell ref="AP5:AQ5"/>
    <mergeCell ref="AR5:AS5"/>
    <mergeCell ref="AT5:AU5"/>
    <mergeCell ref="AV5:AW5"/>
    <mergeCell ref="AB5:AC5"/>
    <mergeCell ref="AD5:AE5"/>
    <mergeCell ref="AF5:AG5"/>
    <mergeCell ref="AH5:AI5"/>
    <mergeCell ref="AJ5:AK5"/>
    <mergeCell ref="Z3:AK3"/>
    <mergeCell ref="AL3:AW3"/>
    <mergeCell ref="B4:C5"/>
    <mergeCell ref="D4:M4"/>
    <mergeCell ref="N4:O5"/>
    <mergeCell ref="P4:Y4"/>
    <mergeCell ref="Z4:AA5"/>
    <mergeCell ref="AB4:AK4"/>
    <mergeCell ref="AL4:AM5"/>
    <mergeCell ref="AN4:AW4"/>
    <mergeCell ref="D5:E5"/>
    <mergeCell ref="F5:G5"/>
    <mergeCell ref="H5:I5"/>
    <mergeCell ref="J5:K5"/>
    <mergeCell ref="L5:M5"/>
    <mergeCell ref="P5:Q5"/>
    <mergeCell ref="A1:B1"/>
    <mergeCell ref="A2:M2"/>
    <mergeCell ref="A3:A5"/>
    <mergeCell ref="B3:M3"/>
    <mergeCell ref="N3:Y3"/>
    <mergeCell ref="R5:S5"/>
    <mergeCell ref="T5:U5"/>
    <mergeCell ref="V5:W5"/>
    <mergeCell ref="X5:Y5"/>
  </mergeCells>
  <hyperlinks>
    <hyperlink ref="A1" location="Содержание!A1" display="  К содержанию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0"/>
  <sheetViews>
    <sheetView tabSelected="1" zoomScaleNormal="100" workbookViewId="0">
      <pane xSplit="1" ySplit="5" topLeftCell="AK6" activePane="bottomRight" state="frozen"/>
      <selection pane="topRight" activeCell="AK1" sqref="AK1"/>
      <selection pane="bottomLeft" activeCell="A6" sqref="A6"/>
      <selection pane="bottomRight" activeCell="AQ7" sqref="AQ7"/>
    </sheetView>
  </sheetViews>
  <sheetFormatPr defaultColWidth="9.140625" defaultRowHeight="15.75"/>
  <cols>
    <col min="1" max="1" width="38.85546875" style="1" customWidth="1"/>
    <col min="2" max="2" width="12.7109375" style="12" customWidth="1"/>
    <col min="3" max="3" width="9" style="1" customWidth="1"/>
    <col min="4" max="4" width="12.7109375" style="12" customWidth="1"/>
    <col min="5" max="5" width="9.5703125" style="1" customWidth="1"/>
    <col min="6" max="6" width="12.7109375" style="12" customWidth="1"/>
    <col min="7" max="7" width="9.5703125" style="1" customWidth="1"/>
    <col min="8" max="8" width="11.42578125" style="12" customWidth="1"/>
    <col min="9" max="9" width="8.85546875" style="1" customWidth="1"/>
    <col min="10" max="10" width="11.42578125" style="12" customWidth="1"/>
    <col min="11" max="11" width="8.28515625" style="1" customWidth="1"/>
    <col min="12" max="12" width="11.42578125" style="12" customWidth="1"/>
    <col min="13" max="13" width="10.140625" style="1" customWidth="1"/>
    <col min="14" max="14" width="15.85546875" style="12" customWidth="1"/>
    <col min="15" max="15" width="11.28515625" style="1" customWidth="1"/>
    <col min="16" max="16" width="12.42578125" style="12" customWidth="1"/>
    <col min="17" max="17" width="11.28515625" style="1" customWidth="1"/>
    <col min="18" max="18" width="12.42578125" style="12" customWidth="1"/>
    <col min="19" max="19" width="11.28515625" style="1" customWidth="1"/>
    <col min="20" max="20" width="11.28515625" style="12" customWidth="1"/>
    <col min="21" max="21" width="11.28515625" style="1" customWidth="1"/>
    <col min="22" max="22" width="11.28515625" style="12" customWidth="1"/>
    <col min="23" max="23" width="11.28515625" style="1" customWidth="1"/>
    <col min="24" max="24" width="11.28515625" style="12" customWidth="1"/>
    <col min="25" max="25" width="11.28515625" style="1" customWidth="1"/>
    <col min="26" max="26" width="11.28515625" style="1" hidden="1" customWidth="1"/>
    <col min="27" max="27" width="15.85546875" style="12" customWidth="1"/>
    <col min="28" max="28" width="11.28515625" style="1" customWidth="1"/>
    <col min="29" max="29" width="12.42578125" style="12" customWidth="1"/>
    <col min="30" max="30" width="11.28515625" style="1" customWidth="1"/>
    <col min="31" max="31" width="12.42578125" style="12" customWidth="1"/>
    <col min="32" max="32" width="11.28515625" style="1" customWidth="1"/>
    <col min="33" max="33" width="11.28515625" style="12" customWidth="1"/>
    <col min="34" max="34" width="11.28515625" style="1" customWidth="1"/>
    <col min="35" max="35" width="11.28515625" style="12" customWidth="1"/>
    <col min="36" max="36" width="11.28515625" style="1" customWidth="1"/>
    <col min="37" max="37" width="11.28515625" style="12" customWidth="1"/>
    <col min="38" max="38" width="11.28515625" style="1" customWidth="1"/>
    <col min="39" max="39" width="15.85546875" style="12" customWidth="1"/>
    <col min="40" max="40" width="11.28515625" style="1" customWidth="1"/>
    <col min="41" max="41" width="12.42578125" style="12" customWidth="1"/>
    <col min="42" max="42" width="11.28515625" style="1" customWidth="1"/>
    <col min="43" max="43" width="12.42578125" style="12" customWidth="1"/>
    <col min="44" max="44" width="11.28515625" style="1" customWidth="1"/>
    <col min="45" max="45" width="11.28515625" style="12" customWidth="1"/>
    <col min="46" max="46" width="11.28515625" style="1" customWidth="1"/>
    <col min="47" max="47" width="11.28515625" style="12" customWidth="1"/>
    <col min="48" max="48" width="11.28515625" style="1" customWidth="1"/>
    <col min="49" max="49" width="11.28515625" style="12" customWidth="1"/>
    <col min="50" max="50" width="11.28515625" style="1" customWidth="1"/>
    <col min="51" max="16384" width="9.140625" style="1"/>
  </cols>
  <sheetData>
    <row r="1" spans="1:50" ht="33" customHeight="1">
      <c r="A1" s="13" t="s">
        <v>44</v>
      </c>
    </row>
    <row r="2" spans="1:50" s="46" customFormat="1" ht="30" customHeight="1">
      <c r="A2" s="67" t="s">
        <v>45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45"/>
      <c r="P2" s="45"/>
      <c r="R2" s="45"/>
      <c r="T2" s="45"/>
      <c r="V2" s="45"/>
      <c r="X2" s="45"/>
      <c r="AA2" s="45"/>
      <c r="AC2" s="45"/>
      <c r="AE2" s="45"/>
      <c r="AG2" s="45"/>
      <c r="AI2" s="45"/>
      <c r="AK2" s="45"/>
      <c r="AM2" s="45"/>
      <c r="AO2" s="45"/>
      <c r="AQ2" s="45"/>
      <c r="AS2" s="45"/>
      <c r="AU2" s="45"/>
      <c r="AW2" s="45"/>
    </row>
    <row r="3" spans="1:50" s="46" customFormat="1" ht="30" customHeight="1">
      <c r="A3" s="47"/>
      <c r="B3" s="64">
        <v>2020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8">
        <v>2021</v>
      </c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AA3" s="68">
        <v>2022</v>
      </c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>
        <v>2023</v>
      </c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</row>
    <row r="4" spans="1:50" ht="15.75" customHeight="1">
      <c r="A4" s="48"/>
      <c r="B4" s="64" t="s">
        <v>10</v>
      </c>
      <c r="C4" s="64"/>
      <c r="D4" s="65" t="s">
        <v>11</v>
      </c>
      <c r="E4" s="65"/>
      <c r="F4" s="65"/>
      <c r="G4" s="65"/>
      <c r="H4" s="65"/>
      <c r="I4" s="65"/>
      <c r="J4" s="65"/>
      <c r="K4" s="65"/>
      <c r="L4" s="65"/>
      <c r="M4" s="65"/>
      <c r="N4" s="64" t="s">
        <v>10</v>
      </c>
      <c r="O4" s="64"/>
      <c r="P4" s="65" t="s">
        <v>11</v>
      </c>
      <c r="Q4" s="65"/>
      <c r="R4" s="65"/>
      <c r="S4" s="65"/>
      <c r="T4" s="65"/>
      <c r="U4" s="65"/>
      <c r="V4" s="65"/>
      <c r="W4" s="65"/>
      <c r="X4" s="65"/>
      <c r="Y4" s="65"/>
      <c r="AA4" s="64" t="s">
        <v>10</v>
      </c>
      <c r="AB4" s="64"/>
      <c r="AC4" s="65" t="s">
        <v>11</v>
      </c>
      <c r="AD4" s="65"/>
      <c r="AE4" s="65"/>
      <c r="AF4" s="65"/>
      <c r="AG4" s="65"/>
      <c r="AH4" s="65"/>
      <c r="AI4" s="65"/>
      <c r="AJ4" s="65"/>
      <c r="AK4" s="65"/>
      <c r="AL4" s="65"/>
      <c r="AM4" s="64" t="s">
        <v>10</v>
      </c>
      <c r="AN4" s="64"/>
      <c r="AO4" s="65" t="s">
        <v>11</v>
      </c>
      <c r="AP4" s="65"/>
      <c r="AQ4" s="65"/>
      <c r="AR4" s="65"/>
      <c r="AS4" s="65"/>
      <c r="AT4" s="65"/>
      <c r="AU4" s="65"/>
      <c r="AV4" s="65"/>
      <c r="AW4" s="65"/>
      <c r="AX4" s="65"/>
    </row>
    <row r="5" spans="1:50" ht="28.5" customHeight="1">
      <c r="A5" s="49"/>
      <c r="B5" s="64"/>
      <c r="C5" s="64"/>
      <c r="D5" s="64" t="s">
        <v>12</v>
      </c>
      <c r="E5" s="64"/>
      <c r="F5" s="64" t="s">
        <v>13</v>
      </c>
      <c r="G5" s="64"/>
      <c r="H5" s="64" t="s">
        <v>14</v>
      </c>
      <c r="I5" s="64"/>
      <c r="J5" s="64" t="s">
        <v>15</v>
      </c>
      <c r="K5" s="64"/>
      <c r="L5" s="64" t="s">
        <v>16</v>
      </c>
      <c r="M5" s="64"/>
      <c r="N5" s="64"/>
      <c r="O5" s="64"/>
      <c r="P5" s="64" t="s">
        <v>12</v>
      </c>
      <c r="Q5" s="64"/>
      <c r="R5" s="64" t="s">
        <v>13</v>
      </c>
      <c r="S5" s="64"/>
      <c r="T5" s="64" t="s">
        <v>14</v>
      </c>
      <c r="U5" s="64"/>
      <c r="V5" s="64" t="s">
        <v>15</v>
      </c>
      <c r="W5" s="64"/>
      <c r="X5" s="64" t="s">
        <v>16</v>
      </c>
      <c r="Y5" s="64"/>
      <c r="AA5" s="64"/>
      <c r="AB5" s="64"/>
      <c r="AC5" s="64" t="s">
        <v>12</v>
      </c>
      <c r="AD5" s="64"/>
      <c r="AE5" s="64" t="s">
        <v>13</v>
      </c>
      <c r="AF5" s="64"/>
      <c r="AG5" s="64" t="s">
        <v>14</v>
      </c>
      <c r="AH5" s="64"/>
      <c r="AI5" s="64" t="s">
        <v>15</v>
      </c>
      <c r="AJ5" s="64"/>
      <c r="AK5" s="64" t="s">
        <v>16</v>
      </c>
      <c r="AL5" s="64"/>
      <c r="AM5" s="64"/>
      <c r="AN5" s="64"/>
      <c r="AO5" s="64" t="s">
        <v>12</v>
      </c>
      <c r="AP5" s="64"/>
      <c r="AQ5" s="64" t="s">
        <v>13</v>
      </c>
      <c r="AR5" s="64"/>
      <c r="AS5" s="64" t="s">
        <v>14</v>
      </c>
      <c r="AT5" s="64"/>
      <c r="AU5" s="64" t="s">
        <v>15</v>
      </c>
      <c r="AV5" s="64"/>
      <c r="AW5" s="64" t="s">
        <v>16</v>
      </c>
      <c r="AX5" s="64"/>
    </row>
    <row r="6" spans="1:50" ht="31.5">
      <c r="A6" s="19"/>
      <c r="B6" s="20" t="s">
        <v>17</v>
      </c>
      <c r="C6" s="21" t="s">
        <v>18</v>
      </c>
      <c r="D6" s="20" t="s">
        <v>17</v>
      </c>
      <c r="E6" s="21" t="s">
        <v>18</v>
      </c>
      <c r="F6" s="20" t="s">
        <v>17</v>
      </c>
      <c r="G6" s="21" t="s">
        <v>18</v>
      </c>
      <c r="H6" s="20" t="s">
        <v>17</v>
      </c>
      <c r="I6" s="21" t="s">
        <v>18</v>
      </c>
      <c r="J6" s="20" t="s">
        <v>17</v>
      </c>
      <c r="K6" s="21" t="s">
        <v>18</v>
      </c>
      <c r="L6" s="20" t="s">
        <v>17</v>
      </c>
      <c r="M6" s="21" t="s">
        <v>18</v>
      </c>
      <c r="N6" s="20" t="s">
        <v>17</v>
      </c>
      <c r="O6" s="21" t="s">
        <v>18</v>
      </c>
      <c r="P6" s="20" t="s">
        <v>17</v>
      </c>
      <c r="Q6" s="21" t="s">
        <v>18</v>
      </c>
      <c r="R6" s="20" t="s">
        <v>17</v>
      </c>
      <c r="S6" s="21" t="s">
        <v>18</v>
      </c>
      <c r="T6" s="20" t="s">
        <v>17</v>
      </c>
      <c r="U6" s="21" t="s">
        <v>18</v>
      </c>
      <c r="V6" s="20" t="s">
        <v>17</v>
      </c>
      <c r="W6" s="21" t="s">
        <v>18</v>
      </c>
      <c r="X6" s="20" t="s">
        <v>17</v>
      </c>
      <c r="Y6" s="21" t="s">
        <v>18</v>
      </c>
      <c r="AA6" s="20" t="s">
        <v>17</v>
      </c>
      <c r="AB6" s="21" t="s">
        <v>18</v>
      </c>
      <c r="AC6" s="20" t="s">
        <v>17</v>
      </c>
      <c r="AD6" s="21" t="s">
        <v>18</v>
      </c>
      <c r="AE6" s="20" t="s">
        <v>17</v>
      </c>
      <c r="AF6" s="21" t="s">
        <v>18</v>
      </c>
      <c r="AG6" s="20" t="s">
        <v>17</v>
      </c>
      <c r="AH6" s="21" t="s">
        <v>18</v>
      </c>
      <c r="AI6" s="20" t="s">
        <v>17</v>
      </c>
      <c r="AJ6" s="21" t="s">
        <v>18</v>
      </c>
      <c r="AK6" s="20" t="s">
        <v>17</v>
      </c>
      <c r="AL6" s="21" t="s">
        <v>18</v>
      </c>
      <c r="AM6" s="20" t="s">
        <v>17</v>
      </c>
      <c r="AN6" s="21" t="s">
        <v>18</v>
      </c>
      <c r="AO6" s="20" t="s">
        <v>17</v>
      </c>
      <c r="AP6" s="21" t="s">
        <v>18</v>
      </c>
      <c r="AQ6" s="20" t="s">
        <v>17</v>
      </c>
      <c r="AR6" s="21" t="s">
        <v>18</v>
      </c>
      <c r="AS6" s="20" t="s">
        <v>17</v>
      </c>
      <c r="AT6" s="21" t="s">
        <v>18</v>
      </c>
      <c r="AU6" s="20" t="s">
        <v>17</v>
      </c>
      <c r="AV6" s="21" t="s">
        <v>18</v>
      </c>
      <c r="AW6" s="20" t="s">
        <v>17</v>
      </c>
      <c r="AX6" s="21" t="s">
        <v>18</v>
      </c>
    </row>
    <row r="7" spans="1:50">
      <c r="A7" s="22" t="s">
        <v>19</v>
      </c>
      <c r="B7" s="23">
        <v>270191.95699999999</v>
      </c>
      <c r="C7" s="24">
        <v>100</v>
      </c>
      <c r="D7" s="23">
        <v>103112.32799999999</v>
      </c>
      <c r="E7" s="50">
        <v>38.162619326229603</v>
      </c>
      <c r="F7" s="23">
        <v>107873.516</v>
      </c>
      <c r="G7" s="50">
        <v>39.924769485273799</v>
      </c>
      <c r="H7" s="23">
        <v>48043.726999999999</v>
      </c>
      <c r="I7" s="50">
        <v>17.7813312925521</v>
      </c>
      <c r="J7" s="23">
        <v>9762.5139999999992</v>
      </c>
      <c r="K7" s="50">
        <v>3.61317713095361</v>
      </c>
      <c r="L7" s="23">
        <v>1399.8720000000101</v>
      </c>
      <c r="M7" s="50">
        <v>0.51810276499089702</v>
      </c>
      <c r="N7" s="23">
        <v>295467.27299999999</v>
      </c>
      <c r="O7" s="51">
        <v>100</v>
      </c>
      <c r="P7" s="23">
        <v>113505.167</v>
      </c>
      <c r="Q7" s="52">
        <v>38.4154785900772</v>
      </c>
      <c r="R7" s="26">
        <v>113719.31600000001</v>
      </c>
      <c r="S7" s="52">
        <v>38.487956667877697</v>
      </c>
      <c r="T7" s="26">
        <v>55010.917000000001</v>
      </c>
      <c r="U7" s="52">
        <v>18.618277564703401</v>
      </c>
      <c r="V7" s="26">
        <v>11718.255999999999</v>
      </c>
      <c r="W7" s="52">
        <v>3.96600810675909</v>
      </c>
      <c r="X7" s="26">
        <v>1513.6169999999599</v>
      </c>
      <c r="Y7" s="52">
        <v>0.51227907058253597</v>
      </c>
      <c r="AA7" s="23">
        <v>320757.68199999997</v>
      </c>
      <c r="AB7" s="51">
        <v>100</v>
      </c>
      <c r="AC7" s="23">
        <v>120400.61500000001</v>
      </c>
      <c r="AD7" s="52">
        <v>37.536315342246397</v>
      </c>
      <c r="AE7" s="26">
        <v>127342.421</v>
      </c>
      <c r="AF7" s="52">
        <v>39.700505442610101</v>
      </c>
      <c r="AG7" s="26">
        <v>55946.207000000002</v>
      </c>
      <c r="AH7" s="52">
        <v>17.441891539794799</v>
      </c>
      <c r="AI7" s="26">
        <v>15838.098</v>
      </c>
      <c r="AJ7" s="52">
        <v>4.9377143210556103</v>
      </c>
      <c r="AK7" s="26">
        <v>1230.3409999999801</v>
      </c>
      <c r="AL7" s="52">
        <v>0.5</v>
      </c>
      <c r="AM7" s="23">
        <v>350554.10700000002</v>
      </c>
      <c r="AN7" s="51">
        <v>100</v>
      </c>
      <c r="AO7" s="23">
        <v>127371.497</v>
      </c>
      <c r="AP7" s="52">
        <v>36.334333119081101</v>
      </c>
      <c r="AQ7" s="26">
        <v>132965.26500000001</v>
      </c>
      <c r="AR7" s="52">
        <v>37.930026305468402</v>
      </c>
      <c r="AS7" s="26">
        <v>68132.53</v>
      </c>
      <c r="AT7" s="52">
        <v>19.4356673162583</v>
      </c>
      <c r="AU7" s="26">
        <v>18487.22</v>
      </c>
      <c r="AV7" s="52">
        <v>5.2737137094788098</v>
      </c>
      <c r="AW7" s="26">
        <v>3597.5949999999998</v>
      </c>
      <c r="AX7" s="52">
        <v>1.02625954971339</v>
      </c>
    </row>
    <row r="8" spans="1:50" ht="31.5">
      <c r="A8" s="29" t="s">
        <v>20</v>
      </c>
      <c r="B8" s="30">
        <v>1144.711</v>
      </c>
      <c r="C8" s="31">
        <v>100</v>
      </c>
      <c r="D8" s="30">
        <v>254.232</v>
      </c>
      <c r="E8" s="35">
        <v>22.2092737817668</v>
      </c>
      <c r="F8" s="30">
        <v>501.13200000000001</v>
      </c>
      <c r="G8" s="35">
        <v>43.778036552457301</v>
      </c>
      <c r="H8" s="30">
        <v>210.631</v>
      </c>
      <c r="I8" s="35">
        <v>18.400364808235398</v>
      </c>
      <c r="J8" s="30">
        <v>163.60300000000001</v>
      </c>
      <c r="K8" s="35">
        <v>14.292078961414701</v>
      </c>
      <c r="L8" s="30">
        <v>15.113</v>
      </c>
      <c r="M8" s="35">
        <v>1.3202458961257499</v>
      </c>
      <c r="N8" s="30">
        <v>1156.421</v>
      </c>
      <c r="O8" s="53">
        <v>100</v>
      </c>
      <c r="P8" s="30">
        <v>250.18799999999999</v>
      </c>
      <c r="Q8" s="54">
        <v>21.6346814871055</v>
      </c>
      <c r="R8" s="30">
        <v>500.85399999999998</v>
      </c>
      <c r="S8" s="54">
        <v>43.310697401724802</v>
      </c>
      <c r="T8" s="30">
        <v>223.03200000000001</v>
      </c>
      <c r="U8" s="54">
        <v>19.286401751611201</v>
      </c>
      <c r="V8" s="30">
        <v>167.23400000000001</v>
      </c>
      <c r="W8" s="54">
        <v>14.4613423657993</v>
      </c>
      <c r="X8" s="30">
        <v>15.113000000000101</v>
      </c>
      <c r="Y8" s="54">
        <v>1.3068769937592</v>
      </c>
      <c r="AA8" s="30">
        <v>1232.0050000000001</v>
      </c>
      <c r="AB8" s="53">
        <v>100</v>
      </c>
      <c r="AC8" s="30">
        <v>264.77</v>
      </c>
      <c r="AD8" s="54">
        <v>21.490984208667999</v>
      </c>
      <c r="AE8" s="30">
        <v>496.87299999999999</v>
      </c>
      <c r="AF8" s="54">
        <v>40.330436970629201</v>
      </c>
      <c r="AG8" s="30">
        <v>231.99</v>
      </c>
      <c r="AH8" s="54">
        <v>18.8302807212633</v>
      </c>
      <c r="AI8" s="30">
        <v>222.67500000000001</v>
      </c>
      <c r="AJ8" s="54">
        <v>18.074196127450801</v>
      </c>
      <c r="AK8" s="30">
        <v>15.6970000000001</v>
      </c>
      <c r="AL8" s="54">
        <v>1.2741019719887601</v>
      </c>
      <c r="AM8" s="30">
        <v>1285.319</v>
      </c>
      <c r="AN8" s="53">
        <v>100</v>
      </c>
      <c r="AO8" s="30">
        <v>269.99099999999999</v>
      </c>
      <c r="AP8" s="54">
        <v>21.005758103630299</v>
      </c>
      <c r="AQ8" s="30" t="s">
        <v>30</v>
      </c>
      <c r="AR8" s="30" t="s">
        <v>30</v>
      </c>
      <c r="AS8" s="30">
        <v>274.286</v>
      </c>
      <c r="AT8" s="54">
        <v>21.339916394295901</v>
      </c>
      <c r="AU8" s="30">
        <v>228.52</v>
      </c>
      <c r="AV8" s="54">
        <v>17.779243907543599</v>
      </c>
      <c r="AW8" s="30" t="s">
        <v>30</v>
      </c>
      <c r="AX8" s="54" t="s">
        <v>30</v>
      </c>
    </row>
    <row r="9" spans="1:50">
      <c r="A9" s="29" t="s">
        <v>21</v>
      </c>
      <c r="B9" s="30" t="s">
        <v>38</v>
      </c>
      <c r="C9" s="31" t="s">
        <v>38</v>
      </c>
      <c r="D9" s="30" t="s">
        <v>38</v>
      </c>
      <c r="E9" s="35" t="s">
        <v>38</v>
      </c>
      <c r="F9" s="30" t="s">
        <v>38</v>
      </c>
      <c r="G9" s="35" t="s">
        <v>38</v>
      </c>
      <c r="H9" s="30" t="s">
        <v>38</v>
      </c>
      <c r="I9" s="35" t="s">
        <v>38</v>
      </c>
      <c r="J9" s="30" t="s">
        <v>38</v>
      </c>
      <c r="K9" s="35" t="s">
        <v>38</v>
      </c>
      <c r="L9" s="30" t="s">
        <v>38</v>
      </c>
      <c r="M9" s="35" t="s">
        <v>38</v>
      </c>
      <c r="N9" s="30" t="s">
        <v>38</v>
      </c>
      <c r="O9" s="53" t="s">
        <v>38</v>
      </c>
      <c r="P9" s="30" t="s">
        <v>38</v>
      </c>
      <c r="Q9" s="54" t="s">
        <v>38</v>
      </c>
      <c r="R9" s="30" t="s">
        <v>38</v>
      </c>
      <c r="S9" s="54" t="s">
        <v>38</v>
      </c>
      <c r="T9" s="30" t="s">
        <v>38</v>
      </c>
      <c r="U9" s="54" t="s">
        <v>38</v>
      </c>
      <c r="V9" s="30" t="s">
        <v>38</v>
      </c>
      <c r="W9" s="54" t="s">
        <v>38</v>
      </c>
      <c r="X9" s="30" t="s">
        <v>38</v>
      </c>
      <c r="Y9" s="54" t="s">
        <v>38</v>
      </c>
      <c r="AA9" s="30" t="s">
        <v>38</v>
      </c>
      <c r="AB9" s="53" t="s">
        <v>38</v>
      </c>
      <c r="AC9" s="53" t="s">
        <v>38</v>
      </c>
      <c r="AD9" s="53" t="s">
        <v>38</v>
      </c>
      <c r="AE9" s="53" t="s">
        <v>38</v>
      </c>
      <c r="AF9" s="53" t="s">
        <v>38</v>
      </c>
      <c r="AG9" s="53" t="s">
        <v>38</v>
      </c>
      <c r="AH9" s="53" t="s">
        <v>38</v>
      </c>
      <c r="AI9" s="53" t="s">
        <v>38</v>
      </c>
      <c r="AJ9" s="53" t="s">
        <v>38</v>
      </c>
      <c r="AK9" s="53" t="s">
        <v>38</v>
      </c>
      <c r="AL9" s="53" t="s">
        <v>38</v>
      </c>
      <c r="AM9" s="30" t="s">
        <v>38</v>
      </c>
      <c r="AN9" s="53" t="s">
        <v>38</v>
      </c>
      <c r="AO9" s="53" t="s">
        <v>38</v>
      </c>
      <c r="AP9" s="53" t="s">
        <v>38</v>
      </c>
      <c r="AQ9" s="53" t="s">
        <v>38</v>
      </c>
      <c r="AR9" s="53" t="s">
        <v>38</v>
      </c>
      <c r="AS9" s="53" t="s">
        <v>38</v>
      </c>
      <c r="AT9" s="53" t="s">
        <v>38</v>
      </c>
      <c r="AU9" s="53" t="s">
        <v>38</v>
      </c>
      <c r="AV9" s="53" t="s">
        <v>38</v>
      </c>
      <c r="AW9" s="53" t="s">
        <v>38</v>
      </c>
      <c r="AX9" s="53" t="s">
        <v>38</v>
      </c>
    </row>
    <row r="10" spans="1:50">
      <c r="A10" s="29" t="s">
        <v>23</v>
      </c>
      <c r="B10" s="30" t="s">
        <v>38</v>
      </c>
      <c r="C10" s="31" t="s">
        <v>38</v>
      </c>
      <c r="D10" s="30" t="s">
        <v>38</v>
      </c>
      <c r="E10" s="35" t="s">
        <v>38</v>
      </c>
      <c r="F10" s="30" t="s">
        <v>38</v>
      </c>
      <c r="G10" s="35" t="s">
        <v>38</v>
      </c>
      <c r="H10" s="30" t="s">
        <v>38</v>
      </c>
      <c r="I10" s="35" t="s">
        <v>38</v>
      </c>
      <c r="J10" s="30" t="s">
        <v>38</v>
      </c>
      <c r="K10" s="35" t="s">
        <v>38</v>
      </c>
      <c r="L10" s="30" t="s">
        <v>38</v>
      </c>
      <c r="M10" s="35" t="s">
        <v>38</v>
      </c>
      <c r="N10" s="30" t="s">
        <v>38</v>
      </c>
      <c r="O10" s="53" t="s">
        <v>38</v>
      </c>
      <c r="P10" s="30" t="s">
        <v>38</v>
      </c>
      <c r="Q10" s="54" t="s">
        <v>38</v>
      </c>
      <c r="R10" s="30" t="s">
        <v>38</v>
      </c>
      <c r="S10" s="54" t="s">
        <v>38</v>
      </c>
      <c r="T10" s="30" t="s">
        <v>38</v>
      </c>
      <c r="U10" s="54" t="s">
        <v>38</v>
      </c>
      <c r="V10" s="30" t="s">
        <v>38</v>
      </c>
      <c r="W10" s="54" t="s">
        <v>38</v>
      </c>
      <c r="X10" s="30" t="s">
        <v>38</v>
      </c>
      <c r="Y10" s="54" t="s">
        <v>38</v>
      </c>
      <c r="AA10" s="30" t="s">
        <v>38</v>
      </c>
      <c r="AB10" s="53" t="s">
        <v>38</v>
      </c>
      <c r="AC10" s="53" t="s">
        <v>38</v>
      </c>
      <c r="AD10" s="53" t="s">
        <v>38</v>
      </c>
      <c r="AE10" s="53" t="s">
        <v>38</v>
      </c>
      <c r="AF10" s="53" t="s">
        <v>38</v>
      </c>
      <c r="AG10" s="53" t="s">
        <v>38</v>
      </c>
      <c r="AH10" s="53" t="s">
        <v>38</v>
      </c>
      <c r="AI10" s="53" t="s">
        <v>38</v>
      </c>
      <c r="AJ10" s="53" t="s">
        <v>38</v>
      </c>
      <c r="AK10" s="53" t="s">
        <v>38</v>
      </c>
      <c r="AL10" s="53" t="s">
        <v>38</v>
      </c>
      <c r="AM10" s="30" t="s">
        <v>38</v>
      </c>
      <c r="AN10" s="53" t="s">
        <v>38</v>
      </c>
      <c r="AO10" s="53" t="s">
        <v>38</v>
      </c>
      <c r="AP10" s="53" t="s">
        <v>38</v>
      </c>
      <c r="AQ10" s="53" t="s">
        <v>38</v>
      </c>
      <c r="AR10" s="53" t="s">
        <v>38</v>
      </c>
      <c r="AS10" s="53" t="s">
        <v>38</v>
      </c>
      <c r="AT10" s="53" t="s">
        <v>38</v>
      </c>
      <c r="AU10" s="53" t="s">
        <v>38</v>
      </c>
      <c r="AV10" s="53" t="s">
        <v>38</v>
      </c>
      <c r="AW10" s="53" t="s">
        <v>38</v>
      </c>
      <c r="AX10" s="53" t="s">
        <v>38</v>
      </c>
    </row>
    <row r="11" spans="1:50" ht="47.25">
      <c r="A11" s="29" t="s">
        <v>24</v>
      </c>
      <c r="B11" s="30" t="s">
        <v>38</v>
      </c>
      <c r="C11" s="31" t="s">
        <v>38</v>
      </c>
      <c r="D11" s="30" t="s">
        <v>38</v>
      </c>
      <c r="E11" s="35" t="s">
        <v>38</v>
      </c>
      <c r="F11" s="30" t="s">
        <v>38</v>
      </c>
      <c r="G11" s="35" t="s">
        <v>38</v>
      </c>
      <c r="H11" s="30" t="s">
        <v>38</v>
      </c>
      <c r="I11" s="35" t="s">
        <v>38</v>
      </c>
      <c r="J11" s="30" t="s">
        <v>38</v>
      </c>
      <c r="K11" s="35" t="s">
        <v>38</v>
      </c>
      <c r="L11" s="30" t="s">
        <v>38</v>
      </c>
      <c r="M11" s="35" t="s">
        <v>38</v>
      </c>
      <c r="N11" s="30" t="s">
        <v>38</v>
      </c>
      <c r="O11" s="53" t="s">
        <v>38</v>
      </c>
      <c r="P11" s="30" t="s">
        <v>38</v>
      </c>
      <c r="Q11" s="54" t="s">
        <v>38</v>
      </c>
      <c r="R11" s="30" t="s">
        <v>38</v>
      </c>
      <c r="S11" s="54" t="s">
        <v>38</v>
      </c>
      <c r="T11" s="30" t="s">
        <v>38</v>
      </c>
      <c r="U11" s="54" t="s">
        <v>38</v>
      </c>
      <c r="V11" s="30" t="s">
        <v>38</v>
      </c>
      <c r="W11" s="54" t="s">
        <v>38</v>
      </c>
      <c r="X11" s="30" t="s">
        <v>38</v>
      </c>
      <c r="Y11" s="54" t="s">
        <v>38</v>
      </c>
      <c r="AA11" s="30" t="s">
        <v>38</v>
      </c>
      <c r="AB11" s="53" t="s">
        <v>38</v>
      </c>
      <c r="AC11" s="53" t="s">
        <v>38</v>
      </c>
      <c r="AD11" s="53" t="s">
        <v>38</v>
      </c>
      <c r="AE11" s="53" t="s">
        <v>38</v>
      </c>
      <c r="AF11" s="53" t="s">
        <v>38</v>
      </c>
      <c r="AG11" s="53" t="s">
        <v>38</v>
      </c>
      <c r="AH11" s="53" t="s">
        <v>38</v>
      </c>
      <c r="AI11" s="53" t="s">
        <v>38</v>
      </c>
      <c r="AJ11" s="53" t="s">
        <v>38</v>
      </c>
      <c r="AK11" s="53" t="s">
        <v>38</v>
      </c>
      <c r="AL11" s="53" t="s">
        <v>38</v>
      </c>
      <c r="AM11" s="30" t="s">
        <v>38</v>
      </c>
      <c r="AN11" s="53" t="s">
        <v>38</v>
      </c>
      <c r="AO11" s="53" t="s">
        <v>38</v>
      </c>
      <c r="AP11" s="53" t="s">
        <v>38</v>
      </c>
      <c r="AQ11" s="53" t="s">
        <v>38</v>
      </c>
      <c r="AR11" s="53" t="s">
        <v>38</v>
      </c>
      <c r="AS11" s="53" t="s">
        <v>38</v>
      </c>
      <c r="AT11" s="53" t="s">
        <v>38</v>
      </c>
      <c r="AU11" s="53" t="s">
        <v>38</v>
      </c>
      <c r="AV11" s="53" t="s">
        <v>38</v>
      </c>
      <c r="AW11" s="53" t="s">
        <v>38</v>
      </c>
      <c r="AX11" s="53" t="s">
        <v>38</v>
      </c>
    </row>
    <row r="12" spans="1:50" ht="63">
      <c r="A12" s="29" t="s">
        <v>25</v>
      </c>
      <c r="B12" s="30">
        <v>1093.4059999999999</v>
      </c>
      <c r="C12" s="31">
        <v>100</v>
      </c>
      <c r="D12" s="30">
        <v>74.662000000000006</v>
      </c>
      <c r="E12" s="35">
        <v>6.8283876254565996</v>
      </c>
      <c r="F12" s="30">
        <v>155.55799999999999</v>
      </c>
      <c r="G12" s="35">
        <v>14.2269202839567</v>
      </c>
      <c r="H12" s="30">
        <v>544.80799999999999</v>
      </c>
      <c r="I12" s="35">
        <v>49.826688348152501</v>
      </c>
      <c r="J12" s="30">
        <v>316.57100000000003</v>
      </c>
      <c r="K12" s="35">
        <v>28.952740336160598</v>
      </c>
      <c r="L12" s="30">
        <v>1.8069999999999</v>
      </c>
      <c r="M12" s="35">
        <v>0.16526340627359901</v>
      </c>
      <c r="N12" s="30">
        <v>2080.1489999999999</v>
      </c>
      <c r="O12" s="53">
        <v>100</v>
      </c>
      <c r="P12" s="30">
        <v>91.247</v>
      </c>
      <c r="Q12" s="54">
        <v>4.3865607704063496</v>
      </c>
      <c r="R12" s="30">
        <v>272.613</v>
      </c>
      <c r="S12" s="54">
        <v>13.1054554265103</v>
      </c>
      <c r="T12" s="30">
        <v>1098.49</v>
      </c>
      <c r="U12" s="54">
        <v>52.808236333070397</v>
      </c>
      <c r="V12" s="30">
        <v>614.54999999999995</v>
      </c>
      <c r="W12" s="54">
        <v>29.5435567355992</v>
      </c>
      <c r="X12" s="30">
        <v>3.2489999999997998</v>
      </c>
      <c r="Y12" s="54">
        <v>0.15619073441372699</v>
      </c>
      <c r="AA12" s="30">
        <v>2489.7269999999999</v>
      </c>
      <c r="AB12" s="53">
        <v>100</v>
      </c>
      <c r="AC12" s="30" t="s">
        <v>30</v>
      </c>
      <c r="AD12" s="54" t="s">
        <v>30</v>
      </c>
      <c r="AE12" s="30">
        <v>384.18299999999999</v>
      </c>
      <c r="AF12" s="54">
        <v>15.430727947281</v>
      </c>
      <c r="AG12" s="30">
        <v>1498.48</v>
      </c>
      <c r="AH12" s="54">
        <v>60.186518441580198</v>
      </c>
      <c r="AI12" s="30">
        <v>522.65899999999999</v>
      </c>
      <c r="AJ12" s="54">
        <v>20.992622885963002</v>
      </c>
      <c r="AK12" s="30" t="s">
        <v>30</v>
      </c>
      <c r="AL12" s="54" t="s">
        <v>30</v>
      </c>
      <c r="AM12" s="30">
        <v>534.09199999999998</v>
      </c>
      <c r="AN12" s="53">
        <v>100</v>
      </c>
      <c r="AO12" s="30" t="s">
        <v>30</v>
      </c>
      <c r="AP12" s="54" t="s">
        <v>30</v>
      </c>
      <c r="AQ12" s="30" t="s">
        <v>30</v>
      </c>
      <c r="AR12" s="30" t="s">
        <v>30</v>
      </c>
      <c r="AS12" s="30">
        <v>252.49199999999999</v>
      </c>
      <c r="AT12" s="54">
        <v>47.275001310635602</v>
      </c>
      <c r="AU12" s="30">
        <v>89</v>
      </c>
      <c r="AV12" s="54">
        <v>16.7</v>
      </c>
      <c r="AW12" s="30" t="s">
        <v>30</v>
      </c>
      <c r="AX12" s="54" t="s">
        <v>30</v>
      </c>
    </row>
    <row r="13" spans="1:50">
      <c r="A13" s="29" t="s">
        <v>26</v>
      </c>
      <c r="B13" s="30" t="s">
        <v>30</v>
      </c>
      <c r="C13" s="31" t="s">
        <v>30</v>
      </c>
      <c r="D13" s="30" t="s">
        <v>30</v>
      </c>
      <c r="E13" s="35" t="s">
        <v>30</v>
      </c>
      <c r="F13" s="30" t="s">
        <v>30</v>
      </c>
      <c r="G13" s="35" t="s">
        <v>30</v>
      </c>
      <c r="H13" s="30" t="s">
        <v>30</v>
      </c>
      <c r="I13" s="35" t="s">
        <v>30</v>
      </c>
      <c r="J13" s="30" t="s">
        <v>30</v>
      </c>
      <c r="K13" s="35" t="s">
        <v>30</v>
      </c>
      <c r="L13" s="30" t="s">
        <v>30</v>
      </c>
      <c r="M13" s="35" t="s">
        <v>30</v>
      </c>
      <c r="N13" s="30" t="s">
        <v>30</v>
      </c>
      <c r="O13" s="53" t="s">
        <v>30</v>
      </c>
      <c r="P13" s="30" t="s">
        <v>30</v>
      </c>
      <c r="Q13" s="54" t="s">
        <v>30</v>
      </c>
      <c r="R13" s="30" t="s">
        <v>30</v>
      </c>
      <c r="S13" s="54" t="s">
        <v>30</v>
      </c>
      <c r="T13" s="30" t="s">
        <v>30</v>
      </c>
      <c r="U13" s="54" t="s">
        <v>30</v>
      </c>
      <c r="V13" s="30" t="s">
        <v>30</v>
      </c>
      <c r="W13" s="54" t="s">
        <v>30</v>
      </c>
      <c r="X13" s="30" t="s">
        <v>30</v>
      </c>
      <c r="Y13" s="54" t="s">
        <v>30</v>
      </c>
      <c r="AA13" s="30">
        <v>5971.9250000000002</v>
      </c>
      <c r="AB13" s="53">
        <v>100</v>
      </c>
      <c r="AC13" s="30" t="s">
        <v>30</v>
      </c>
      <c r="AD13" s="54" t="s">
        <v>30</v>
      </c>
      <c r="AE13" s="30" t="s">
        <v>30</v>
      </c>
      <c r="AF13" s="54" t="s">
        <v>30</v>
      </c>
      <c r="AG13" s="30" t="s">
        <v>30</v>
      </c>
      <c r="AH13" s="54" t="s">
        <v>30</v>
      </c>
      <c r="AI13" s="30" t="s">
        <v>30</v>
      </c>
      <c r="AJ13" s="54" t="s">
        <v>30</v>
      </c>
      <c r="AK13" s="30" t="s">
        <v>30</v>
      </c>
      <c r="AL13" s="54" t="s">
        <v>30</v>
      </c>
      <c r="AM13" s="30">
        <v>5880</v>
      </c>
      <c r="AN13" s="53">
        <v>100</v>
      </c>
      <c r="AO13" s="30" t="s">
        <v>30</v>
      </c>
      <c r="AP13" s="54" t="s">
        <v>30</v>
      </c>
      <c r="AQ13" s="30" t="s">
        <v>30</v>
      </c>
      <c r="AR13" s="54" t="s">
        <v>30</v>
      </c>
      <c r="AS13" s="30" t="s">
        <v>30</v>
      </c>
      <c r="AT13" s="54" t="s">
        <v>30</v>
      </c>
      <c r="AU13" s="30" t="s">
        <v>30</v>
      </c>
      <c r="AV13" s="54" t="s">
        <v>30</v>
      </c>
      <c r="AW13" s="30" t="s">
        <v>30</v>
      </c>
      <c r="AX13" s="54" t="s">
        <v>30</v>
      </c>
    </row>
    <row r="14" spans="1:50" ht="47.25">
      <c r="A14" s="29" t="s">
        <v>27</v>
      </c>
      <c r="B14" s="30" t="s">
        <v>38</v>
      </c>
      <c r="C14" s="31" t="s">
        <v>38</v>
      </c>
      <c r="D14" s="30" t="s">
        <v>38</v>
      </c>
      <c r="E14" s="35" t="s">
        <v>38</v>
      </c>
      <c r="F14" s="30" t="s">
        <v>38</v>
      </c>
      <c r="G14" s="35" t="s">
        <v>38</v>
      </c>
      <c r="H14" s="30" t="s">
        <v>38</v>
      </c>
      <c r="I14" s="35" t="s">
        <v>38</v>
      </c>
      <c r="J14" s="30" t="s">
        <v>38</v>
      </c>
      <c r="K14" s="35" t="s">
        <v>38</v>
      </c>
      <c r="L14" s="30" t="s">
        <v>38</v>
      </c>
      <c r="M14" s="35" t="s">
        <v>38</v>
      </c>
      <c r="N14" s="30" t="s">
        <v>38</v>
      </c>
      <c r="O14" s="53" t="s">
        <v>38</v>
      </c>
      <c r="P14" s="30" t="s">
        <v>38</v>
      </c>
      <c r="Q14" s="54" t="s">
        <v>38</v>
      </c>
      <c r="R14" s="30" t="s">
        <v>38</v>
      </c>
      <c r="S14" s="54" t="s">
        <v>38</v>
      </c>
      <c r="T14" s="30" t="s">
        <v>38</v>
      </c>
      <c r="U14" s="54" t="s">
        <v>38</v>
      </c>
      <c r="V14" s="30" t="s">
        <v>38</v>
      </c>
      <c r="W14" s="54" t="s">
        <v>38</v>
      </c>
      <c r="X14" s="30" t="s">
        <v>38</v>
      </c>
      <c r="Y14" s="54" t="s">
        <v>38</v>
      </c>
      <c r="Z14" s="54" t="s">
        <v>38</v>
      </c>
      <c r="AA14" s="54" t="s">
        <v>38</v>
      </c>
      <c r="AB14" s="53" t="s">
        <v>38</v>
      </c>
      <c r="AC14" s="53" t="s">
        <v>38</v>
      </c>
      <c r="AD14" s="53" t="s">
        <v>38</v>
      </c>
      <c r="AE14" s="53" t="s">
        <v>38</v>
      </c>
      <c r="AF14" s="53" t="s">
        <v>38</v>
      </c>
      <c r="AG14" s="53" t="s">
        <v>38</v>
      </c>
      <c r="AH14" s="53" t="s">
        <v>38</v>
      </c>
      <c r="AI14" s="53" t="s">
        <v>38</v>
      </c>
      <c r="AJ14" s="53" t="s">
        <v>38</v>
      </c>
      <c r="AK14" s="53" t="s">
        <v>38</v>
      </c>
      <c r="AL14" s="53" t="s">
        <v>38</v>
      </c>
      <c r="AM14" s="54" t="s">
        <v>38</v>
      </c>
      <c r="AN14" s="53" t="s">
        <v>38</v>
      </c>
      <c r="AO14" s="53" t="s">
        <v>38</v>
      </c>
      <c r="AP14" s="53" t="s">
        <v>38</v>
      </c>
      <c r="AQ14" s="53" t="s">
        <v>38</v>
      </c>
      <c r="AR14" s="53" t="s">
        <v>38</v>
      </c>
      <c r="AS14" s="53" t="s">
        <v>38</v>
      </c>
      <c r="AT14" s="53" t="s">
        <v>38</v>
      </c>
      <c r="AU14" s="53" t="s">
        <v>38</v>
      </c>
      <c r="AV14" s="53" t="s">
        <v>38</v>
      </c>
      <c r="AW14" s="53" t="s">
        <v>38</v>
      </c>
      <c r="AX14" s="53" t="s">
        <v>38</v>
      </c>
    </row>
    <row r="15" spans="1:50">
      <c r="A15" s="29" t="s">
        <v>28</v>
      </c>
      <c r="B15" s="30">
        <v>15928.416999999999</v>
      </c>
      <c r="C15" s="31">
        <v>100</v>
      </c>
      <c r="D15" s="30">
        <v>559.84</v>
      </c>
      <c r="E15" s="35">
        <v>3.5147246584516201</v>
      </c>
      <c r="F15" s="30">
        <v>14564.633</v>
      </c>
      <c r="G15" s="35">
        <v>91.438044345524105</v>
      </c>
      <c r="H15" s="30">
        <v>131.12200000000001</v>
      </c>
      <c r="I15" s="35">
        <v>0.82319542488120501</v>
      </c>
      <c r="J15" s="30">
        <v>672.822</v>
      </c>
      <c r="K15" s="35">
        <v>4.2240355711430704</v>
      </c>
      <c r="L15" s="30" t="s">
        <v>38</v>
      </c>
      <c r="M15" s="35" t="s">
        <v>38</v>
      </c>
      <c r="N15" s="30">
        <v>16258.428</v>
      </c>
      <c r="O15" s="53">
        <v>100</v>
      </c>
      <c r="P15" s="30">
        <v>560.65800000000002</v>
      </c>
      <c r="Q15" s="54">
        <v>3.4484145699695001</v>
      </c>
      <c r="R15" s="30">
        <v>14828.638000000001</v>
      </c>
      <c r="S15" s="54">
        <v>91.205853358024498</v>
      </c>
      <c r="T15" s="30">
        <v>376.75099999999998</v>
      </c>
      <c r="U15" s="54">
        <v>2.3172658512864799</v>
      </c>
      <c r="V15" s="30">
        <v>492.38099999999997</v>
      </c>
      <c r="W15" s="54">
        <v>3.0284662207194901</v>
      </c>
      <c r="X15" s="30" t="s">
        <v>38</v>
      </c>
      <c r="Y15" s="54" t="s">
        <v>38</v>
      </c>
      <c r="AA15" s="30">
        <v>23835.981</v>
      </c>
      <c r="AB15" s="53">
        <v>100</v>
      </c>
      <c r="AC15" s="30">
        <v>560.98599999999999</v>
      </c>
      <c r="AD15" s="54">
        <v>2.35352595724925</v>
      </c>
      <c r="AE15" s="30" t="s">
        <v>30</v>
      </c>
      <c r="AF15" s="54" t="s">
        <v>30</v>
      </c>
      <c r="AG15" s="30">
        <v>255.745</v>
      </c>
      <c r="AH15" s="54">
        <v>1.0729367505369301</v>
      </c>
      <c r="AI15" s="30">
        <v>892.74099999999999</v>
      </c>
      <c r="AJ15" s="54">
        <v>3.7453503591901698</v>
      </c>
      <c r="AK15" s="30" t="s">
        <v>38</v>
      </c>
      <c r="AL15" s="54" t="s">
        <v>38</v>
      </c>
      <c r="AM15" s="30">
        <v>23740.580999999998</v>
      </c>
      <c r="AN15" s="53">
        <v>100</v>
      </c>
      <c r="AO15" s="30">
        <v>226.89099999999999</v>
      </c>
      <c r="AP15" s="54">
        <v>0.95570955066348195</v>
      </c>
      <c r="AQ15" s="30" t="s">
        <v>30</v>
      </c>
      <c r="AR15" s="54" t="s">
        <v>30</v>
      </c>
      <c r="AS15" s="30">
        <v>241.358</v>
      </c>
      <c r="AT15" s="54">
        <v>1.01664740218447</v>
      </c>
      <c r="AU15" s="30">
        <v>1189.8800000000001</v>
      </c>
      <c r="AV15" s="54">
        <v>5.0120087625488203</v>
      </c>
      <c r="AW15" s="30" t="s">
        <v>30</v>
      </c>
      <c r="AX15" s="54" t="s">
        <v>30</v>
      </c>
    </row>
    <row r="16" spans="1:50" ht="31.5">
      <c r="A16" s="29" t="s">
        <v>29</v>
      </c>
      <c r="B16" s="30">
        <v>55.469000000000001</v>
      </c>
      <c r="C16" s="31">
        <v>100</v>
      </c>
      <c r="D16" s="30">
        <v>45.058</v>
      </c>
      <c r="E16" s="35">
        <v>81.230957832302707</v>
      </c>
      <c r="F16" s="30">
        <v>1.3819999999999999</v>
      </c>
      <c r="G16" s="35">
        <v>2.4914817285330502</v>
      </c>
      <c r="H16" s="30">
        <v>6.8150000000000004</v>
      </c>
      <c r="I16" s="35">
        <v>12.2861418089383</v>
      </c>
      <c r="J16" s="30">
        <v>2.1970000000000001</v>
      </c>
      <c r="K16" s="35">
        <v>3.9607708810326501</v>
      </c>
      <c r="L16" s="30" t="s">
        <v>38</v>
      </c>
      <c r="M16" s="35" t="s">
        <v>38</v>
      </c>
      <c r="N16" s="30" t="s">
        <v>30</v>
      </c>
      <c r="O16" s="53" t="s">
        <v>30</v>
      </c>
      <c r="P16" s="30" t="s">
        <v>30</v>
      </c>
      <c r="Q16" s="54" t="s">
        <v>30</v>
      </c>
      <c r="R16" s="30" t="s">
        <v>30</v>
      </c>
      <c r="S16" s="54" t="s">
        <v>30</v>
      </c>
      <c r="T16" s="30" t="s">
        <v>30</v>
      </c>
      <c r="U16" s="54" t="s">
        <v>30</v>
      </c>
      <c r="V16" s="30" t="s">
        <v>30</v>
      </c>
      <c r="W16" s="54" t="s">
        <v>30</v>
      </c>
      <c r="X16" s="30" t="s">
        <v>30</v>
      </c>
      <c r="Y16" s="54" t="s">
        <v>30</v>
      </c>
      <c r="AA16" s="30">
        <v>49.128</v>
      </c>
      <c r="AB16" s="53">
        <v>100</v>
      </c>
      <c r="AC16" s="30">
        <v>38.456000000000003</v>
      </c>
      <c r="AD16" s="54">
        <v>78.277153558052404</v>
      </c>
      <c r="AE16" s="30" t="s">
        <v>30</v>
      </c>
      <c r="AF16" s="54" t="s">
        <v>30</v>
      </c>
      <c r="AG16" s="30">
        <v>4.5640000000000001</v>
      </c>
      <c r="AH16" s="54">
        <v>9.2900179123921198</v>
      </c>
      <c r="AI16" s="30">
        <v>1.6240000000000001</v>
      </c>
      <c r="AJ16" s="54">
        <v>3.3056505455137599</v>
      </c>
      <c r="AK16" s="30" t="s">
        <v>30</v>
      </c>
      <c r="AL16" s="54" t="s">
        <v>30</v>
      </c>
      <c r="AM16" s="30">
        <v>48.037999999999997</v>
      </c>
      <c r="AN16" s="53">
        <v>100</v>
      </c>
      <c r="AO16" s="30">
        <v>38.456000000000003</v>
      </c>
      <c r="AP16" s="54">
        <v>80.053291144510595</v>
      </c>
      <c r="AQ16" s="30" t="s">
        <v>30</v>
      </c>
      <c r="AR16" s="54" t="s">
        <v>30</v>
      </c>
      <c r="AS16" s="30">
        <v>4.0880000000000001</v>
      </c>
      <c r="AT16" s="54">
        <v>8.5099296390357608</v>
      </c>
      <c r="AU16" s="30">
        <v>1.01</v>
      </c>
      <c r="AV16" s="54">
        <v>2.1025021857696</v>
      </c>
      <c r="AW16" s="30" t="s">
        <v>38</v>
      </c>
      <c r="AX16" s="54" t="s">
        <v>38</v>
      </c>
    </row>
    <row r="17" spans="1:50" ht="31.5">
      <c r="A17" s="29" t="s">
        <v>31</v>
      </c>
      <c r="B17" s="30">
        <v>1119.2070000000001</v>
      </c>
      <c r="C17" s="31">
        <v>100</v>
      </c>
      <c r="D17" s="30">
        <v>216.584</v>
      </c>
      <c r="E17" s="35">
        <v>19.3515587375704</v>
      </c>
      <c r="F17" s="30">
        <v>49.604999999999997</v>
      </c>
      <c r="G17" s="35">
        <v>4.4321559818693101</v>
      </c>
      <c r="H17" s="30">
        <v>803.70100000000002</v>
      </c>
      <c r="I17" s="35">
        <v>71.809861803938006</v>
      </c>
      <c r="J17" s="30">
        <v>44.951000000000001</v>
      </c>
      <c r="K17" s="35">
        <v>4.0163258449956096</v>
      </c>
      <c r="L17" s="30">
        <v>4.3660000000000103</v>
      </c>
      <c r="M17" s="35">
        <v>0.39009763162667899</v>
      </c>
      <c r="N17" s="30">
        <v>1277.9069999999999</v>
      </c>
      <c r="O17" s="53">
        <v>100</v>
      </c>
      <c r="P17" s="30">
        <v>216.239</v>
      </c>
      <c r="Q17" s="54">
        <v>16.921340911349599</v>
      </c>
      <c r="R17" s="30">
        <v>49.777999999999999</v>
      </c>
      <c r="S17" s="54">
        <v>3.8952756342988999</v>
      </c>
      <c r="T17" s="30">
        <v>884.19899999999996</v>
      </c>
      <c r="U17" s="54">
        <v>69.191185274045793</v>
      </c>
      <c r="V17" s="30">
        <v>46.457000000000001</v>
      </c>
      <c r="W17" s="54">
        <v>3.63539756805464</v>
      </c>
      <c r="X17" s="30">
        <v>81.233999999999895</v>
      </c>
      <c r="Y17" s="54">
        <v>6.3568006122511198</v>
      </c>
      <c r="AA17" s="30">
        <v>1100</v>
      </c>
      <c r="AB17" s="53">
        <v>100</v>
      </c>
      <c r="AC17" s="30">
        <v>217.827</v>
      </c>
      <c r="AD17" s="54">
        <v>19.802454545454498</v>
      </c>
      <c r="AE17" s="30">
        <v>48.34</v>
      </c>
      <c r="AF17" s="54">
        <v>4.3945454545454599</v>
      </c>
      <c r="AG17" s="30">
        <v>691.88499999999999</v>
      </c>
      <c r="AH17" s="54">
        <v>62.898636363636399</v>
      </c>
      <c r="AI17" s="30">
        <v>49.177999999999997</v>
      </c>
      <c r="AJ17" s="54">
        <v>4.4707272727272702</v>
      </c>
      <c r="AK17" s="30">
        <v>92.77</v>
      </c>
      <c r="AL17" s="54">
        <v>8.4336363636363707</v>
      </c>
      <c r="AM17" s="30">
        <v>1206.739</v>
      </c>
      <c r="AN17" s="53">
        <v>100</v>
      </c>
      <c r="AO17" s="30" t="s">
        <v>30</v>
      </c>
      <c r="AP17" s="30" t="s">
        <v>30</v>
      </c>
      <c r="AQ17" s="30">
        <v>48</v>
      </c>
      <c r="AR17" s="54">
        <v>4</v>
      </c>
      <c r="AS17" s="30">
        <v>768.51300000000003</v>
      </c>
      <c r="AT17" s="54">
        <v>63.685105064143897</v>
      </c>
      <c r="AU17" s="30">
        <v>51.658999999999999</v>
      </c>
      <c r="AV17" s="54">
        <v>4.2808759806387302</v>
      </c>
      <c r="AW17" s="30" t="s">
        <v>30</v>
      </c>
      <c r="AX17" s="54" t="s">
        <v>30</v>
      </c>
    </row>
    <row r="18" spans="1:50" ht="31.5">
      <c r="A18" s="29" t="s">
        <v>32</v>
      </c>
      <c r="B18" s="30">
        <v>120.85899999999999</v>
      </c>
      <c r="C18" s="31">
        <v>100</v>
      </c>
      <c r="D18" s="30" t="s">
        <v>30</v>
      </c>
      <c r="E18" s="35" t="s">
        <v>30</v>
      </c>
      <c r="F18" s="30" t="s">
        <v>30</v>
      </c>
      <c r="G18" s="35" t="s">
        <v>30</v>
      </c>
      <c r="H18" s="30">
        <v>35.792000000000002</v>
      </c>
      <c r="I18" s="35">
        <v>29.614674951803298</v>
      </c>
      <c r="J18" s="30">
        <v>68.394999999999996</v>
      </c>
      <c r="K18" s="35">
        <v>56.590737967383497</v>
      </c>
      <c r="L18" s="30" t="s">
        <v>30</v>
      </c>
      <c r="M18" s="35" t="s">
        <v>30</v>
      </c>
      <c r="N18" s="30">
        <v>23.225000000000001</v>
      </c>
      <c r="O18" s="53">
        <v>100</v>
      </c>
      <c r="P18" s="30" t="s">
        <v>30</v>
      </c>
      <c r="Q18" s="54" t="s">
        <v>30</v>
      </c>
      <c r="R18" s="30" t="s">
        <v>38</v>
      </c>
      <c r="S18" s="54" t="s">
        <v>38</v>
      </c>
      <c r="T18" s="30">
        <v>18.594999999999999</v>
      </c>
      <c r="U18" s="54">
        <v>80.064585575888003</v>
      </c>
      <c r="V18" s="30" t="s">
        <v>30</v>
      </c>
      <c r="W18" s="54" t="s">
        <v>30</v>
      </c>
      <c r="X18" s="30" t="s">
        <v>30</v>
      </c>
      <c r="Y18" s="54" t="s">
        <v>30</v>
      </c>
      <c r="AA18" s="30">
        <v>25.768999999999998</v>
      </c>
      <c r="AB18" s="53">
        <v>100</v>
      </c>
      <c r="AC18" s="30" t="s">
        <v>30</v>
      </c>
      <c r="AD18" s="54" t="s">
        <v>30</v>
      </c>
      <c r="AE18" s="30" t="s">
        <v>38</v>
      </c>
      <c r="AF18" s="54" t="s">
        <v>38</v>
      </c>
      <c r="AG18" s="30">
        <v>20.276</v>
      </c>
      <c r="AH18" s="54">
        <v>78.6836897046839</v>
      </c>
      <c r="AI18" s="30">
        <v>5.3579999999999997</v>
      </c>
      <c r="AJ18" s="54">
        <v>20.792425006791099</v>
      </c>
      <c r="AK18" s="30" t="s">
        <v>30</v>
      </c>
      <c r="AL18" s="54" t="s">
        <v>30</v>
      </c>
      <c r="AM18" s="30">
        <v>52.808999999999997</v>
      </c>
      <c r="AN18" s="53">
        <v>100</v>
      </c>
      <c r="AO18" s="30" t="s">
        <v>30</v>
      </c>
      <c r="AP18" s="54" t="s">
        <v>30</v>
      </c>
      <c r="AQ18" s="30" t="s">
        <v>38</v>
      </c>
      <c r="AR18" s="54" t="s">
        <v>38</v>
      </c>
      <c r="AS18" s="30">
        <v>22.731000000000002</v>
      </c>
      <c r="AT18" s="54">
        <v>43.043799352383097</v>
      </c>
      <c r="AU18" s="30">
        <v>5.3579999999999997</v>
      </c>
      <c r="AV18" s="54">
        <v>10.145997841277101</v>
      </c>
      <c r="AW18" s="30" t="s">
        <v>38</v>
      </c>
      <c r="AX18" s="54" t="s">
        <v>38</v>
      </c>
    </row>
    <row r="19" spans="1:50" ht="31.5">
      <c r="A19" s="29" t="s">
        <v>33</v>
      </c>
      <c r="B19" s="30">
        <v>2324.9899999999998</v>
      </c>
      <c r="C19" s="31">
        <v>100</v>
      </c>
      <c r="D19" s="30">
        <v>1681.9880000000001</v>
      </c>
      <c r="E19" s="35">
        <v>72.343881048950806</v>
      </c>
      <c r="F19" s="30">
        <v>478.01400000000001</v>
      </c>
      <c r="G19" s="35">
        <v>20.559830364861799</v>
      </c>
      <c r="H19" s="30">
        <v>147.59800000000001</v>
      </c>
      <c r="I19" s="35">
        <v>6.3483283799070103</v>
      </c>
      <c r="J19" s="30">
        <v>17.39</v>
      </c>
      <c r="K19" s="35">
        <v>0.74796020628045701</v>
      </c>
      <c r="L19" s="30" t="s">
        <v>38</v>
      </c>
      <c r="M19" s="35" t="s">
        <v>38</v>
      </c>
      <c r="N19" s="30">
        <v>2547.8069999999998</v>
      </c>
      <c r="O19" s="53">
        <v>100</v>
      </c>
      <c r="P19" s="30">
        <v>1954.5060000000001</v>
      </c>
      <c r="Q19" s="54">
        <v>76.713267527720902</v>
      </c>
      <c r="R19" s="30" t="s">
        <v>30</v>
      </c>
      <c r="S19" s="54" t="s">
        <v>30</v>
      </c>
      <c r="T19" s="30">
        <v>297.94099999999997</v>
      </c>
      <c r="U19" s="54">
        <v>11.6940176394837</v>
      </c>
      <c r="V19" s="30">
        <v>20.536999999999999</v>
      </c>
      <c r="W19" s="54">
        <v>0.80606576557800502</v>
      </c>
      <c r="X19" s="30" t="s">
        <v>30</v>
      </c>
      <c r="Y19" s="54" t="s">
        <v>30</v>
      </c>
      <c r="AA19" s="30">
        <v>3225.4079999999999</v>
      </c>
      <c r="AB19" s="53">
        <v>100</v>
      </c>
      <c r="AC19" s="30">
        <v>2758.3670000000002</v>
      </c>
      <c r="AD19" s="54">
        <v>85.519940423041106</v>
      </c>
      <c r="AE19" s="30" t="s">
        <v>30</v>
      </c>
      <c r="AF19" s="54" t="s">
        <v>30</v>
      </c>
      <c r="AG19" s="30" t="s">
        <v>30</v>
      </c>
      <c r="AH19" s="54" t="s">
        <v>30</v>
      </c>
      <c r="AI19" s="30" t="s">
        <v>30</v>
      </c>
      <c r="AJ19" s="54" t="s">
        <v>30</v>
      </c>
      <c r="AK19" s="30" t="s">
        <v>30</v>
      </c>
      <c r="AL19" s="54" t="s">
        <v>30</v>
      </c>
      <c r="AM19" s="30">
        <v>3163.8339999999998</v>
      </c>
      <c r="AN19" s="53">
        <v>100</v>
      </c>
      <c r="AO19" s="30" t="s">
        <v>30</v>
      </c>
      <c r="AP19" s="30" t="s">
        <v>30</v>
      </c>
      <c r="AQ19" s="30" t="s">
        <v>30</v>
      </c>
      <c r="AR19" s="54" t="s">
        <v>30</v>
      </c>
      <c r="AS19" s="30" t="s">
        <v>30</v>
      </c>
      <c r="AT19" s="30" t="s">
        <v>30</v>
      </c>
      <c r="AU19" s="30" t="s">
        <v>30</v>
      </c>
      <c r="AV19" s="54" t="s">
        <v>30</v>
      </c>
      <c r="AW19" s="30" t="s">
        <v>38</v>
      </c>
      <c r="AX19" s="54" t="s">
        <v>38</v>
      </c>
    </row>
    <row r="20" spans="1:50" ht="31.5">
      <c r="A20" s="29" t="s">
        <v>34</v>
      </c>
      <c r="B20" s="30">
        <v>3563.011</v>
      </c>
      <c r="C20" s="31">
        <v>100</v>
      </c>
      <c r="D20" s="30">
        <v>1028.5940000000001</v>
      </c>
      <c r="E20" s="35">
        <v>28.8686731531281</v>
      </c>
      <c r="F20" s="30">
        <v>469.26100000000002</v>
      </c>
      <c r="G20" s="35">
        <v>13.170349460049399</v>
      </c>
      <c r="H20" s="30">
        <v>1713.366</v>
      </c>
      <c r="I20" s="35">
        <v>48.087586594596502</v>
      </c>
      <c r="J20" s="30">
        <v>330.54700000000003</v>
      </c>
      <c r="K20" s="35">
        <v>9.2771815747972699</v>
      </c>
      <c r="L20" s="30">
        <v>21.242999999999899</v>
      </c>
      <c r="M20" s="35">
        <v>0.59620921742874</v>
      </c>
      <c r="N20" s="30">
        <v>3817.1869999999999</v>
      </c>
      <c r="O20" s="53">
        <v>100</v>
      </c>
      <c r="P20" s="30">
        <v>1122.8589999999999</v>
      </c>
      <c r="Q20" s="54">
        <v>29.415876141252699</v>
      </c>
      <c r="R20" s="30">
        <v>474.07600000000002</v>
      </c>
      <c r="S20" s="54">
        <v>12.4195120647744</v>
      </c>
      <c r="T20" s="30">
        <v>1824.3969999999999</v>
      </c>
      <c r="U20" s="54">
        <v>47.794278876041403</v>
      </c>
      <c r="V20" s="30">
        <v>366.01100000000002</v>
      </c>
      <c r="W20" s="54">
        <v>9.5885006419648793</v>
      </c>
      <c r="X20" s="30">
        <v>29.844000000000001</v>
      </c>
      <c r="Y20" s="54">
        <v>0.78183227596656901</v>
      </c>
      <c r="AA20" s="30">
        <v>3955.7</v>
      </c>
      <c r="AB20" s="53">
        <v>100</v>
      </c>
      <c r="AC20" s="30">
        <v>1096.7629999999999</v>
      </c>
      <c r="AD20" s="54">
        <v>27.726142022903701</v>
      </c>
      <c r="AE20" s="30">
        <v>560.45500000000004</v>
      </c>
      <c r="AF20" s="54">
        <v>14.1682887984428</v>
      </c>
      <c r="AG20" s="30">
        <v>1778.829</v>
      </c>
      <c r="AH20" s="54">
        <v>44.968753949996199</v>
      </c>
      <c r="AI20" s="30">
        <v>487.94</v>
      </c>
      <c r="AJ20" s="54">
        <v>12.3351113582931</v>
      </c>
      <c r="AK20" s="30">
        <v>31.713000000000001</v>
      </c>
      <c r="AL20" s="54">
        <v>0.80170387036428004</v>
      </c>
      <c r="AM20" s="30">
        <v>4291.6970000000001</v>
      </c>
      <c r="AN20" s="53">
        <v>100</v>
      </c>
      <c r="AO20" s="30">
        <v>1082.944</v>
      </c>
      <c r="AP20" s="54">
        <v>25.233468252768098</v>
      </c>
      <c r="AQ20" s="30">
        <v>566.54999999999995</v>
      </c>
      <c r="AR20" s="54">
        <v>13.2</v>
      </c>
      <c r="AS20" s="30">
        <v>2071.33</v>
      </c>
      <c r="AT20" s="54">
        <v>48.263658874333402</v>
      </c>
      <c r="AU20" s="30">
        <v>527.86300000000006</v>
      </c>
      <c r="AV20" s="54">
        <v>12.299633455017901</v>
      </c>
      <c r="AW20" s="30">
        <v>43.01</v>
      </c>
      <c r="AX20" s="54">
        <v>1.0021676739993499</v>
      </c>
    </row>
    <row r="21" spans="1:50" ht="47.25">
      <c r="A21" s="29" t="s">
        <v>35</v>
      </c>
      <c r="B21" s="30">
        <v>2016.7929999999999</v>
      </c>
      <c r="C21" s="31">
        <v>100</v>
      </c>
      <c r="D21" s="30">
        <v>228.334</v>
      </c>
      <c r="E21" s="35">
        <v>11.3216378676443</v>
      </c>
      <c r="F21" s="30">
        <v>1189.3150000000001</v>
      </c>
      <c r="G21" s="35">
        <v>58.970603329146797</v>
      </c>
      <c r="H21" s="30">
        <v>189.809</v>
      </c>
      <c r="I21" s="35">
        <v>9.4114269535842308</v>
      </c>
      <c r="J21" s="30">
        <v>409.18799999999999</v>
      </c>
      <c r="K21" s="35">
        <v>20.289043050030401</v>
      </c>
      <c r="L21" s="30" t="s">
        <v>38</v>
      </c>
      <c r="M21" s="35" t="s">
        <v>38</v>
      </c>
      <c r="N21" s="30">
        <v>2536.384</v>
      </c>
      <c r="O21" s="53">
        <v>100</v>
      </c>
      <c r="P21" s="30">
        <v>214.93799999999999</v>
      </c>
      <c r="Q21" s="54">
        <v>8.4741900280083797</v>
      </c>
      <c r="R21" s="30">
        <v>1589.741</v>
      </c>
      <c r="S21" s="54">
        <v>62.677457356614802</v>
      </c>
      <c r="T21" s="30">
        <v>255.76900000000001</v>
      </c>
      <c r="U21" s="54">
        <v>10.0840014761172</v>
      </c>
      <c r="V21" s="30">
        <v>474.077</v>
      </c>
      <c r="W21" s="54">
        <v>18.6910578208978</v>
      </c>
      <c r="X21" s="30">
        <v>1.85899999999992</v>
      </c>
      <c r="Y21" s="54">
        <v>7.3293318361885407E-2</v>
      </c>
      <c r="AA21" s="30">
        <v>3071.3020000000001</v>
      </c>
      <c r="AB21" s="53">
        <v>100</v>
      </c>
      <c r="AC21" s="30">
        <v>147.66900000000001</v>
      </c>
      <c r="AD21" s="54">
        <v>4.8080260423755199</v>
      </c>
      <c r="AE21" s="30">
        <v>1603.3620000000001</v>
      </c>
      <c r="AF21" s="54">
        <v>52.204635037518301</v>
      </c>
      <c r="AG21" s="30">
        <v>431.00700000000001</v>
      </c>
      <c r="AH21" s="54">
        <v>14.033364351665799</v>
      </c>
      <c r="AI21" s="30">
        <v>888.96600000000001</v>
      </c>
      <c r="AJ21" s="54">
        <v>28.944271843016399</v>
      </c>
      <c r="AK21" s="30">
        <v>0.29800000000011601</v>
      </c>
      <c r="AL21" s="54">
        <v>9.7027254239456795E-3</v>
      </c>
      <c r="AM21" s="30">
        <v>7370.8289999999997</v>
      </c>
      <c r="AN21" s="53">
        <v>100</v>
      </c>
      <c r="AO21" s="30" t="s">
        <v>30</v>
      </c>
      <c r="AP21" s="54" t="s">
        <v>30</v>
      </c>
      <c r="AQ21" s="30">
        <v>2685</v>
      </c>
      <c r="AR21" s="32">
        <v>36.4</v>
      </c>
      <c r="AS21" s="30">
        <v>1937.1410000000001</v>
      </c>
      <c r="AT21" s="54">
        <v>26.281182211661701</v>
      </c>
      <c r="AU21" s="30">
        <v>1960.3330000000001</v>
      </c>
      <c r="AV21" s="54">
        <v>26.595827959107499</v>
      </c>
      <c r="AW21" s="30" t="s">
        <v>30</v>
      </c>
      <c r="AX21" s="54" t="s">
        <v>30</v>
      </c>
    </row>
    <row r="22" spans="1:50" ht="47.25">
      <c r="A22" s="29" t="s">
        <v>36</v>
      </c>
      <c r="B22" s="30">
        <v>166305.679</v>
      </c>
      <c r="C22" s="31">
        <v>100</v>
      </c>
      <c r="D22" s="30">
        <v>58707.584000000003</v>
      </c>
      <c r="E22" s="35">
        <v>35.3010097748977</v>
      </c>
      <c r="F22" s="30">
        <v>85244.868000000002</v>
      </c>
      <c r="G22" s="35">
        <v>51.257941708653298</v>
      </c>
      <c r="H22" s="30">
        <v>16454.296999999999</v>
      </c>
      <c r="I22" s="35">
        <v>9.8940078889308403</v>
      </c>
      <c r="J22" s="30">
        <v>5199.58</v>
      </c>
      <c r="K22" s="35">
        <v>3.1265198105471801</v>
      </c>
      <c r="L22" s="30">
        <v>699.35</v>
      </c>
      <c r="M22" s="35">
        <v>0.42052081697101901</v>
      </c>
      <c r="N22" s="30">
        <v>180095.44399999999</v>
      </c>
      <c r="O22" s="53">
        <v>100</v>
      </c>
      <c r="P22" s="30">
        <v>64328.593000000001</v>
      </c>
      <c r="Q22" s="54">
        <v>35.719167332184199</v>
      </c>
      <c r="R22" s="30">
        <v>90169.823999999993</v>
      </c>
      <c r="S22" s="54">
        <v>50.067798494669297</v>
      </c>
      <c r="T22" s="30">
        <v>18450.884999999998</v>
      </c>
      <c r="U22" s="54">
        <v>10.2450592809</v>
      </c>
      <c r="V22" s="30">
        <v>6394.7929999999997</v>
      </c>
      <c r="W22" s="54">
        <v>3.5507799964112401</v>
      </c>
      <c r="X22" s="30">
        <v>751.34900000000403</v>
      </c>
      <c r="Y22" s="54">
        <v>0.41719489583534602</v>
      </c>
      <c r="AA22" s="30">
        <v>186262.96100000001</v>
      </c>
      <c r="AB22" s="53">
        <v>100</v>
      </c>
      <c r="AC22" s="30">
        <v>67228.907999999996</v>
      </c>
      <c r="AD22" s="54">
        <v>36.093546263339</v>
      </c>
      <c r="AE22" s="30">
        <v>93194.81</v>
      </c>
      <c r="AF22" s="54">
        <v>50.034000050068997</v>
      </c>
      <c r="AG22" s="30">
        <v>16263.831</v>
      </c>
      <c r="AH22" s="54">
        <v>8.7316506259126907</v>
      </c>
      <c r="AI22" s="30">
        <v>8918.6329999999998</v>
      </c>
      <c r="AJ22" s="54">
        <v>4.7881945783091</v>
      </c>
      <c r="AK22" s="30">
        <v>656.77900000001705</v>
      </c>
      <c r="AL22" s="54">
        <v>0.35260848237025699</v>
      </c>
      <c r="AM22" s="30">
        <v>206462.84099999999</v>
      </c>
      <c r="AN22" s="53">
        <v>100</v>
      </c>
      <c r="AO22" s="30">
        <v>71397.34</v>
      </c>
      <c r="AP22" s="54">
        <v>34.581205825798001</v>
      </c>
      <c r="AQ22" s="30">
        <v>97605.218999999997</v>
      </c>
      <c r="AR22" s="54">
        <v>47.274956852889602</v>
      </c>
      <c r="AS22" s="30">
        <v>24672.381000000001</v>
      </c>
      <c r="AT22" s="54">
        <v>11.950034631171199</v>
      </c>
      <c r="AU22" s="30">
        <v>9823.4310000000005</v>
      </c>
      <c r="AV22" s="54">
        <v>4.7579656234605396</v>
      </c>
      <c r="AW22" s="30">
        <v>2964.47</v>
      </c>
      <c r="AX22" s="54">
        <v>1.4358370666806799</v>
      </c>
    </row>
    <row r="23" spans="1:50">
      <c r="A23" s="29" t="s">
        <v>37</v>
      </c>
      <c r="B23" s="30">
        <v>29013.065999999999</v>
      </c>
      <c r="C23" s="31">
        <v>100</v>
      </c>
      <c r="D23" s="30">
        <v>18648.87</v>
      </c>
      <c r="E23" s="35">
        <v>64.277487942846193</v>
      </c>
      <c r="F23" s="30" t="s">
        <v>30</v>
      </c>
      <c r="G23" s="35" t="s">
        <v>30</v>
      </c>
      <c r="H23" s="30" t="s">
        <v>30</v>
      </c>
      <c r="I23" s="35" t="s">
        <v>30</v>
      </c>
      <c r="J23" s="30" t="s">
        <v>30</v>
      </c>
      <c r="K23" s="35" t="s">
        <v>30</v>
      </c>
      <c r="L23" s="30" t="s">
        <v>30</v>
      </c>
      <c r="M23" s="35" t="s">
        <v>30</v>
      </c>
      <c r="N23" s="33">
        <v>29919.550999999999</v>
      </c>
      <c r="O23" s="53">
        <v>100</v>
      </c>
      <c r="P23" s="30">
        <v>18364.154999999999</v>
      </c>
      <c r="Q23" s="54">
        <v>61.378444482672897</v>
      </c>
      <c r="R23" s="30">
        <v>1313.079</v>
      </c>
      <c r="S23" s="54">
        <v>4.3886988812098204</v>
      </c>
      <c r="T23" s="30">
        <v>8787.1540000000005</v>
      </c>
      <c r="U23" s="54">
        <v>29.369270949286602</v>
      </c>
      <c r="V23" s="30">
        <v>1214.5329999999999</v>
      </c>
      <c r="W23" s="54">
        <v>4.0593289651973699</v>
      </c>
      <c r="X23" s="30">
        <v>240.63000000000099</v>
      </c>
      <c r="Y23" s="54">
        <v>0.80425672163329098</v>
      </c>
      <c r="AA23" s="33">
        <v>32182.736000000001</v>
      </c>
      <c r="AB23" s="53">
        <v>100</v>
      </c>
      <c r="AC23" s="30">
        <v>20016.132000000001</v>
      </c>
      <c r="AD23" s="54">
        <v>62.195246544607002</v>
      </c>
      <c r="AE23" s="30">
        <v>1568.3579999999999</v>
      </c>
      <c r="AF23" s="54">
        <v>4.8732898284347197</v>
      </c>
      <c r="AG23" s="30">
        <v>8992.0619999999999</v>
      </c>
      <c r="AH23" s="54">
        <v>27.940638732518</v>
      </c>
      <c r="AI23" s="30">
        <v>1422.671</v>
      </c>
      <c r="AJ23" s="54">
        <v>4.4206030214460297</v>
      </c>
      <c r="AK23" s="30">
        <v>183.51299999999901</v>
      </c>
      <c r="AL23" s="54">
        <v>0.57022187299427596</v>
      </c>
      <c r="AM23" s="33">
        <v>34276.472000000002</v>
      </c>
      <c r="AN23" s="53">
        <v>100</v>
      </c>
      <c r="AO23" s="30">
        <v>20723.232</v>
      </c>
      <c r="AP23" s="54">
        <v>60.459057746666602</v>
      </c>
      <c r="AQ23" s="30">
        <v>1642.9469999999999</v>
      </c>
      <c r="AR23" s="54">
        <v>4.7932208425651304</v>
      </c>
      <c r="AS23" s="30">
        <v>9886.27</v>
      </c>
      <c r="AT23" s="54">
        <v>28.842729205036001</v>
      </c>
      <c r="AU23" s="30">
        <v>1827.9269999999999</v>
      </c>
      <c r="AV23" s="54">
        <v>5.3328913197367598</v>
      </c>
      <c r="AW23" s="30">
        <v>196.096</v>
      </c>
      <c r="AX23" s="54">
        <v>0.57210088599550202</v>
      </c>
    </row>
    <row r="24" spans="1:50" ht="31.5">
      <c r="A24" s="29" t="s">
        <v>39</v>
      </c>
      <c r="B24" s="30">
        <v>30058.089</v>
      </c>
      <c r="C24" s="31">
        <v>100</v>
      </c>
      <c r="D24" s="30">
        <v>12478.182000000001</v>
      </c>
      <c r="E24" s="35">
        <v>41.513557299001903</v>
      </c>
      <c r="F24" s="30">
        <v>370.56799999999998</v>
      </c>
      <c r="G24" s="35">
        <v>1.2328395195050501</v>
      </c>
      <c r="H24" s="30">
        <v>15824.621999999999</v>
      </c>
      <c r="I24" s="35">
        <v>52.6468000011578</v>
      </c>
      <c r="J24" s="30">
        <v>1379.4269999999999</v>
      </c>
      <c r="K24" s="35">
        <v>4.5892039244411</v>
      </c>
      <c r="L24" s="30">
        <v>5.2900000000006502</v>
      </c>
      <c r="M24" s="35">
        <v>1.7599255894147601E-2</v>
      </c>
      <c r="N24" s="30">
        <v>34180.466</v>
      </c>
      <c r="O24" s="53">
        <v>100</v>
      </c>
      <c r="P24" s="30">
        <v>13455.731</v>
      </c>
      <c r="Q24" s="54">
        <v>39.366727767842598</v>
      </c>
      <c r="R24" s="30">
        <v>441.03300000000002</v>
      </c>
      <c r="S24" s="54">
        <v>1.29030715965078</v>
      </c>
      <c r="T24" s="30">
        <v>18732.339</v>
      </c>
      <c r="U24" s="54">
        <v>54.804223558567003</v>
      </c>
      <c r="V24" s="30">
        <v>1545.5930000000001</v>
      </c>
      <c r="W24" s="54">
        <v>4.5218605270039296</v>
      </c>
      <c r="X24" s="30">
        <v>5.7700000000011196</v>
      </c>
      <c r="Y24" s="54">
        <v>1.6880986935640701E-2</v>
      </c>
      <c r="AA24" s="30">
        <v>41362.972000000002</v>
      </c>
      <c r="AB24" s="53">
        <v>100</v>
      </c>
      <c r="AC24" s="30">
        <v>14442.897999999999</v>
      </c>
      <c r="AD24" s="54">
        <v>34.917457091816303</v>
      </c>
      <c r="AE24" s="30">
        <v>3723.7640000000001</v>
      </c>
      <c r="AF24" s="54">
        <v>9.0026509700511905</v>
      </c>
      <c r="AG24" s="30">
        <v>21226.504000000001</v>
      </c>
      <c r="AH24" s="54">
        <v>51.3176470975055</v>
      </c>
      <c r="AI24" s="30">
        <v>1964.126</v>
      </c>
      <c r="AJ24" s="54">
        <v>4.7485127519366799</v>
      </c>
      <c r="AK24" s="30">
        <v>5.6800000000005202</v>
      </c>
      <c r="AL24" s="54">
        <v>1.37320886903431E-2</v>
      </c>
      <c r="AM24" s="30">
        <v>45175.425000000003</v>
      </c>
      <c r="AN24" s="53">
        <v>100</v>
      </c>
      <c r="AO24" s="30">
        <v>15445.66</v>
      </c>
      <c r="AP24" s="54">
        <v>34.1904033000243</v>
      </c>
      <c r="AQ24" s="30">
        <v>3866.7109999999998</v>
      </c>
      <c r="AR24" s="54">
        <v>8.5593240130004293</v>
      </c>
      <c r="AS24" s="30">
        <v>23554.291000000001</v>
      </c>
      <c r="AT24" s="54">
        <v>52.139611304154897</v>
      </c>
      <c r="AU24" s="30">
        <v>2303.8850000000002</v>
      </c>
      <c r="AV24" s="54">
        <v>5.0998634766579398</v>
      </c>
      <c r="AW24" s="30">
        <v>4.8780000000000001</v>
      </c>
      <c r="AX24" s="54">
        <v>1.0797906162476599E-2</v>
      </c>
    </row>
    <row r="25" spans="1:50" ht="47.25">
      <c r="A25" s="29" t="s">
        <v>40</v>
      </c>
      <c r="B25" s="30">
        <v>10927.99</v>
      </c>
      <c r="C25" s="31">
        <v>100</v>
      </c>
      <c r="D25" s="30">
        <v>6274.6170000000002</v>
      </c>
      <c r="E25" s="35">
        <v>57.4178508582091</v>
      </c>
      <c r="F25" s="30">
        <v>1564.181</v>
      </c>
      <c r="G25" s="35">
        <v>14.3135288374166</v>
      </c>
      <c r="H25" s="30">
        <v>2515.0529999999999</v>
      </c>
      <c r="I25" s="35">
        <v>23.014781309280099</v>
      </c>
      <c r="J25" s="30">
        <v>193.874</v>
      </c>
      <c r="K25" s="35">
        <v>1.77410484453225</v>
      </c>
      <c r="L25" s="30">
        <v>380.26499999999999</v>
      </c>
      <c r="M25" s="35">
        <v>3.4797341505619901</v>
      </c>
      <c r="N25" s="30">
        <v>15314.421</v>
      </c>
      <c r="O25" s="53">
        <v>100</v>
      </c>
      <c r="P25" s="30">
        <v>10030.407999999999</v>
      </c>
      <c r="Q25" s="54">
        <v>65.496488571131707</v>
      </c>
      <c r="R25" s="30">
        <v>1803.8209999999999</v>
      </c>
      <c r="S25" s="54">
        <v>11.778577851555699</v>
      </c>
      <c r="T25" s="30">
        <v>2793.8629999999998</v>
      </c>
      <c r="U25" s="54">
        <v>18.2433472346098</v>
      </c>
      <c r="V25" s="30">
        <v>301.77699999999999</v>
      </c>
      <c r="W25" s="54">
        <v>1.9705413609825699</v>
      </c>
      <c r="X25" s="30">
        <v>384.55200000000099</v>
      </c>
      <c r="Y25" s="54">
        <v>2.5110449817201799</v>
      </c>
      <c r="AA25" s="30">
        <v>15735.937</v>
      </c>
      <c r="AB25" s="53">
        <v>100</v>
      </c>
      <c r="AC25" s="30">
        <v>10687.525</v>
      </c>
      <c r="AD25" s="54">
        <v>67.917944765538905</v>
      </c>
      <c r="AE25" s="30">
        <v>1502.462</v>
      </c>
      <c r="AF25" s="54">
        <v>9.5479665430790703</v>
      </c>
      <c r="AG25" s="30">
        <v>3020.7919999999999</v>
      </c>
      <c r="AH25" s="54">
        <v>19.196772330748399</v>
      </c>
      <c r="AI25" s="30">
        <v>315.05200000000002</v>
      </c>
      <c r="AJ25" s="54">
        <v>2.0021178274925702</v>
      </c>
      <c r="AK25" s="30">
        <v>210.10599999999999</v>
      </c>
      <c r="AL25" s="54">
        <v>1.3351985331410501</v>
      </c>
      <c r="AM25" s="30">
        <v>16768.2</v>
      </c>
      <c r="AN25" s="53">
        <v>100</v>
      </c>
      <c r="AO25" s="30">
        <v>11457.152</v>
      </c>
      <c r="AP25" s="54">
        <v>68.3266659510263</v>
      </c>
      <c r="AQ25" s="30">
        <v>1650.1289999999999</v>
      </c>
      <c r="AR25" s="54">
        <v>9.8408237020073699</v>
      </c>
      <c r="AS25" s="30">
        <v>3145.4360000000001</v>
      </c>
      <c r="AT25" s="54">
        <v>18.758340191553099</v>
      </c>
      <c r="AU25" s="30">
        <v>311.875</v>
      </c>
      <c r="AV25" s="54">
        <v>1.85991937119071</v>
      </c>
      <c r="AW25" s="30">
        <v>203.608</v>
      </c>
      <c r="AX25" s="54">
        <v>1.2142507842225201</v>
      </c>
    </row>
    <row r="26" spans="1:50" ht="18.75" customHeight="1">
      <c r="A26" s="29" t="s">
        <v>41</v>
      </c>
      <c r="B26" s="30">
        <v>266.41500000000002</v>
      </c>
      <c r="C26" s="31">
        <v>100</v>
      </c>
      <c r="D26" s="30">
        <v>128.678</v>
      </c>
      <c r="E26" s="35">
        <v>48.299832967362903</v>
      </c>
      <c r="F26" s="30">
        <v>13.78</v>
      </c>
      <c r="G26" s="35">
        <v>5.1723814349792603</v>
      </c>
      <c r="H26" s="30">
        <v>52.156999999999996</v>
      </c>
      <c r="I26" s="35">
        <v>19.577351125124299</v>
      </c>
      <c r="J26" s="30">
        <v>71.8</v>
      </c>
      <c r="K26" s="35">
        <v>26.950434472533502</v>
      </c>
      <c r="L26" s="30" t="s">
        <v>38</v>
      </c>
      <c r="M26" s="35" t="s">
        <v>38</v>
      </c>
      <c r="N26" s="30">
        <v>270.49</v>
      </c>
      <c r="O26" s="53">
        <v>100</v>
      </c>
      <c r="P26" s="30">
        <v>124.40600000000001</v>
      </c>
      <c r="Q26" s="54">
        <v>45.992827830973397</v>
      </c>
      <c r="R26" s="30">
        <v>19.088999999999999</v>
      </c>
      <c r="S26" s="54">
        <v>7.0571925024954698</v>
      </c>
      <c r="T26" s="30">
        <v>54.850999999999999</v>
      </c>
      <c r="U26" s="54">
        <v>20.278383674073002</v>
      </c>
      <c r="V26" s="30">
        <v>72.144000000000005</v>
      </c>
      <c r="W26" s="54">
        <v>26.671595992458101</v>
      </c>
      <c r="X26" s="30" t="s">
        <v>38</v>
      </c>
      <c r="Y26" s="54" t="s">
        <v>38</v>
      </c>
      <c r="AA26" s="30">
        <v>256.13099999999997</v>
      </c>
      <c r="AB26" s="53">
        <v>100</v>
      </c>
      <c r="AC26" s="30">
        <v>109.297</v>
      </c>
      <c r="AD26" s="54">
        <v>42.672304406729403</v>
      </c>
      <c r="AE26" s="30">
        <v>20.414999999999999</v>
      </c>
      <c r="AF26" s="54">
        <v>7.9705307049908098</v>
      </c>
      <c r="AG26" s="30">
        <v>41.92</v>
      </c>
      <c r="AH26" s="54">
        <v>16.366624891169</v>
      </c>
      <c r="AI26" s="30">
        <v>84.498999999999995</v>
      </c>
      <c r="AJ26" s="54">
        <v>32.990539997110901</v>
      </c>
      <c r="AK26" s="30" t="s">
        <v>38</v>
      </c>
      <c r="AL26" s="54" t="s">
        <v>38</v>
      </c>
      <c r="AM26" s="30">
        <v>296.89699999999999</v>
      </c>
      <c r="AN26" s="53">
        <v>100</v>
      </c>
      <c r="AO26" s="30">
        <v>111.45399999999999</v>
      </c>
      <c r="AP26" s="54">
        <v>37.539618116720597</v>
      </c>
      <c r="AQ26" s="30">
        <v>25.56</v>
      </c>
      <c r="AR26" s="54">
        <v>8.60904623488954</v>
      </c>
      <c r="AS26" s="30">
        <v>48.582999999999998</v>
      </c>
      <c r="AT26" s="54">
        <v>16.363587372051601</v>
      </c>
      <c r="AU26" s="30">
        <v>111.3</v>
      </c>
      <c r="AV26" s="54">
        <v>37.487748276338301</v>
      </c>
      <c r="AW26" s="30" t="s">
        <v>38</v>
      </c>
      <c r="AX26" s="54" t="s">
        <v>38</v>
      </c>
    </row>
    <row r="27" spans="1:50">
      <c r="B27" s="55"/>
      <c r="C27" s="56"/>
      <c r="D27" s="55"/>
      <c r="E27" s="43"/>
      <c r="F27" s="55"/>
      <c r="G27" s="43"/>
      <c r="H27" s="55"/>
      <c r="I27" s="43"/>
      <c r="J27" s="55"/>
      <c r="K27" s="43"/>
      <c r="L27" s="55"/>
      <c r="M27" s="43"/>
    </row>
    <row r="28" spans="1:50" s="3" customFormat="1" ht="18.75">
      <c r="A28" s="57" t="s">
        <v>46</v>
      </c>
      <c r="B28" s="55"/>
      <c r="C28" s="56"/>
      <c r="D28" s="55"/>
      <c r="E28" s="43"/>
      <c r="F28" s="55"/>
      <c r="G28" s="43"/>
      <c r="H28" s="55"/>
      <c r="I28" s="43"/>
      <c r="J28" s="55"/>
      <c r="K28" s="43"/>
      <c r="L28" s="55"/>
      <c r="M28" s="43"/>
      <c r="N28" s="39"/>
      <c r="O28" s="41"/>
      <c r="P28" s="12"/>
      <c r="Q28" s="41"/>
      <c r="R28" s="12"/>
      <c r="S28" s="43"/>
      <c r="T28" s="12"/>
      <c r="V28" s="39"/>
      <c r="X28" s="39"/>
      <c r="AA28" s="39"/>
      <c r="AB28" s="41"/>
      <c r="AC28" s="12"/>
      <c r="AD28" s="41"/>
      <c r="AE28" s="12"/>
      <c r="AF28" s="43"/>
      <c r="AG28" s="12"/>
      <c r="AI28" s="39"/>
      <c r="AK28" s="39"/>
      <c r="AM28" s="39"/>
      <c r="AN28" s="41"/>
      <c r="AO28" s="12"/>
      <c r="AP28" s="41"/>
      <c r="AQ28" s="12"/>
      <c r="AR28" s="43"/>
      <c r="AS28" s="12"/>
      <c r="AU28" s="39"/>
      <c r="AW28" s="39"/>
    </row>
    <row r="30" spans="1:50">
      <c r="A30" s="1" t="s">
        <v>43</v>
      </c>
    </row>
  </sheetData>
  <mergeCells count="33">
    <mergeCell ref="AU5:AV5"/>
    <mergeCell ref="AW5:AX5"/>
    <mergeCell ref="AI5:AJ5"/>
    <mergeCell ref="AK5:AL5"/>
    <mergeCell ref="AO5:AP5"/>
    <mergeCell ref="AQ5:AR5"/>
    <mergeCell ref="AS5:AT5"/>
    <mergeCell ref="AC4:AL4"/>
    <mergeCell ref="AM4:AN5"/>
    <mergeCell ref="AO4:AX4"/>
    <mergeCell ref="D5:E5"/>
    <mergeCell ref="F5:G5"/>
    <mergeCell ref="H5:I5"/>
    <mergeCell ref="J5:K5"/>
    <mergeCell ref="L5:M5"/>
    <mergeCell ref="P5:Q5"/>
    <mergeCell ref="R5:S5"/>
    <mergeCell ref="T5:U5"/>
    <mergeCell ref="V5:W5"/>
    <mergeCell ref="X5:Y5"/>
    <mergeCell ref="AC5:AD5"/>
    <mergeCell ref="AE5:AF5"/>
    <mergeCell ref="AG5:AH5"/>
    <mergeCell ref="B4:C5"/>
    <mergeCell ref="D4:M4"/>
    <mergeCell ref="N4:O5"/>
    <mergeCell ref="P4:Y4"/>
    <mergeCell ref="AA4:AB5"/>
    <mergeCell ref="A2:M2"/>
    <mergeCell ref="B3:M3"/>
    <mergeCell ref="N3:Y3"/>
    <mergeCell ref="AA3:AL3"/>
    <mergeCell ref="AM3:AX3"/>
  </mergeCells>
  <hyperlinks>
    <hyperlink ref="A1" location="Содержание!B5" display="          К содержанию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Содержание</vt:lpstr>
      <vt:lpstr>1</vt:lpstr>
      <vt:lpstr>2</vt:lpstr>
    </vt:vector>
  </TitlesOfParts>
  <Company>none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Ромашкина Г.Н.</dc:creator>
  <dc:description/>
  <cp:lastModifiedBy>Ивлева Елена Сергеевна</cp:lastModifiedBy>
  <cp:revision>4</cp:revision>
  <cp:lastPrinted>2021-05-13T12:20:04Z</cp:lastPrinted>
  <dcterms:created xsi:type="dcterms:W3CDTF">2021-04-08T10:35:45Z</dcterms:created>
  <dcterms:modified xsi:type="dcterms:W3CDTF">2024-11-20T07:08:11Z</dcterms:modified>
  <dc:language>ru-RU</dc:language>
</cp:coreProperties>
</file>